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1340" windowHeight="6780" tabRatio="900" firstSheet="2" activeTab="3"/>
  </bookViews>
  <sheets>
    <sheet name="表紙" sheetId="86" r:id="rId1"/>
    <sheet name="裏表紙" sheetId="87" r:id="rId2"/>
    <sheet name="Ａ２訪問介護相当サービス " sheetId="61" r:id="rId3"/>
    <sheet name="Ａ3訪問型（独自）【処遇改善加算非適応】" sheetId="72" r:id="rId4"/>
    <sheet name="Ａ3訪問型（独自）【処遇改善加算（Ⅰ）適応】" sheetId="73" r:id="rId5"/>
    <sheet name="Ａ3訪問型（独自）【処遇改善加算（Ⅱ）適応】" sheetId="74" r:id="rId6"/>
    <sheet name="Ａ3訪問型（独自）【処遇改善加算（Ⅲ)適応】" sheetId="77" r:id="rId7"/>
    <sheet name="Ａ3訪問型（独自）【処遇改善加算（Ⅳ）適応】" sheetId="78" r:id="rId8"/>
    <sheet name="Ａ3訪問型（独自）【処遇改善加算（Ⅴ）適応】" sheetId="79" r:id="rId9"/>
    <sheet name="Ａ3訪問型（独自）【介特（Ⅰ）＋処加（Ⅰ）取得】" sheetId="80" r:id="rId10"/>
    <sheet name="Ａ3訪問型（独自）【介特（Ⅰ）＋処加（Ⅱ）取得】" sheetId="81" r:id="rId11"/>
    <sheet name="Ａ3訪問型（独自）【介特（Ⅰ）＋処加（Ⅲ）取得】" sheetId="82" r:id="rId12"/>
    <sheet name="Ａ3訪問型（独自）【介特（Ⅱ）＋処加（Ⅰ）取得】" sheetId="83" r:id="rId13"/>
    <sheet name="Ａ3訪問型（独自）【介特（Ⅱ）＋処加（Ⅱ）取得】" sheetId="84" r:id="rId14"/>
    <sheet name="Ａ3訪問型（独自）【介特（Ⅱ）＋処加（Ⅲ）取得】" sheetId="85" r:id="rId15"/>
  </sheets>
  <definedNames>
    <definedName name="__xlnm.Print_Area" localSheetId="2">'Ａ２訪問介護相当サービス '!$A$1:$I$39</definedName>
    <definedName name="_xlnm.Print_Area" localSheetId="2">'Ａ２訪問介護相当サービス '!$A$1:$I$39</definedName>
    <definedName name="_xlnm.Print_Area" localSheetId="9">'Ａ3訪問型（独自）【介特（Ⅰ）＋処加（Ⅰ）取得】'!$A$1:$K$116</definedName>
    <definedName name="_xlnm.Print_Area" localSheetId="10">'Ａ3訪問型（独自）【介特（Ⅰ）＋処加（Ⅱ）取得】'!$A$1:$K$98</definedName>
    <definedName name="_xlnm.Print_Area" localSheetId="11">'Ａ3訪問型（独自）【介特（Ⅰ）＋処加（Ⅲ）取得】'!$A$1:$K$98</definedName>
    <definedName name="_xlnm.Print_Area" localSheetId="12">'Ａ3訪問型（独自）【介特（Ⅱ）＋処加（Ⅰ）取得】'!$A$1:$K$116</definedName>
    <definedName name="_xlnm.Print_Area" localSheetId="13">'Ａ3訪問型（独自）【介特（Ⅱ）＋処加（Ⅱ）取得】'!$A$1:$K$97</definedName>
    <definedName name="_xlnm.Print_Area" localSheetId="14">'Ａ3訪問型（独自）【介特（Ⅱ）＋処加（Ⅲ）取得】'!$A$1:$K$98</definedName>
    <definedName name="_xlnm.Print_Area" localSheetId="4">'Ａ3訪問型（独自）【処遇改善加算（Ⅰ）適応】'!$A$1:$K$95</definedName>
    <definedName name="_xlnm.Print_Area" localSheetId="5">'Ａ3訪問型（独自）【処遇改善加算（Ⅱ）適応】'!$A$1:$K$95</definedName>
    <definedName name="_xlnm.Print_Area" localSheetId="6">'Ａ3訪問型（独自）【処遇改善加算（Ⅲ)適応】'!$A$1:$J$98</definedName>
    <definedName name="_xlnm.Print_Area" localSheetId="7">'Ａ3訪問型（独自）【処遇改善加算（Ⅳ）適応】'!$A$1:$K$92</definedName>
    <definedName name="_xlnm.Print_Area" localSheetId="8">'Ａ3訪問型（独自）【処遇改善加算（Ⅴ）適応】'!$A$1:$K$116</definedName>
    <definedName name="_xlnm.Print_Area" localSheetId="3">'Ａ3訪問型（独自）【処遇改善加算非適応】'!$A$1:$K$97</definedName>
    <definedName name="_xlnm.Print_Area" localSheetId="0">'表紙'!$A$1:$J$46</definedName>
    <definedName name="_xlnm.Print_Area" localSheetId="1">'裏表紙'!$A$1:$F$17</definedName>
  </definedNames>
  <calcPr calcId="152511"/>
</workbook>
</file>

<file path=xl/sharedStrings.xml><?xml version="1.0" encoding="utf-8"?>
<sst xmlns="http://schemas.openxmlformats.org/spreadsheetml/2006/main" count="4907" uniqueCount="188">
  <si>
    <t>サービス内容略称</t>
    <rPh sb="4" eb="6">
      <t>ナイヨウ</t>
    </rPh>
    <rPh sb="6" eb="8">
      <t>リャクショウ</t>
    </rPh>
    <phoneticPr fontId="3"/>
  </si>
  <si>
    <t>算定項目</t>
    <rPh sb="0" eb="2">
      <t>サンテイ</t>
    </rPh>
    <rPh sb="2" eb="4">
      <t>コウモク</t>
    </rPh>
    <phoneticPr fontId="3"/>
  </si>
  <si>
    <t>サービスコード</t>
  </si>
  <si>
    <t>種類</t>
    <rPh sb="0" eb="2">
      <t>シュルイ</t>
    </rPh>
    <phoneticPr fontId="3"/>
  </si>
  <si>
    <t>項目</t>
    <rPh sb="0" eb="2">
      <t>コウモク</t>
    </rPh>
    <phoneticPr fontId="3"/>
  </si>
  <si>
    <t>算定単位</t>
    <rPh sb="0" eb="2">
      <t>サンテイ</t>
    </rPh>
    <rPh sb="2" eb="4">
      <t>タンイ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</si>
  <si>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</si>
  <si>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1月につき</t>
    <rPh sb="1" eb="2">
      <t>ツキ</t>
    </rPh>
    <phoneticPr fontId="3"/>
  </si>
  <si>
    <t>1日につき</t>
    <rPh sb="1" eb="2">
      <t>ニチ</t>
    </rPh>
    <phoneticPr fontId="3"/>
  </si>
  <si>
    <t>1回につき</t>
    <rPh sb="1" eb="2">
      <t>カイ</t>
    </rPh>
    <phoneticPr fontId="3"/>
  </si>
  <si>
    <t>介護予防ケアマネジメントサービスコード表</t>
    <rPh sb="0" eb="2">
      <t>カイゴ</t>
    </rPh>
    <rPh sb="2" eb="4">
      <t>ヨボウ</t>
    </rPh>
    <rPh sb="19" eb="20">
      <t>ヒョウ</t>
    </rPh>
    <phoneticPr fontId="3"/>
  </si>
  <si>
    <t>みなし</t>
  </si>
  <si>
    <t>検算</t>
    <rPh sb="0" eb="2">
      <t>ケンザン</t>
    </rPh>
    <phoneticPr fontId="3"/>
  </si>
  <si>
    <t>訪問型独自サービスⅠ／２</t>
    <rPh sb="0" eb="2">
      <t>ホウモン</t>
    </rPh>
    <rPh sb="2" eb="3">
      <t>ガタ</t>
    </rPh>
    <rPh sb="3" eb="5">
      <t>ドクジ</t>
    </rPh>
    <phoneticPr fontId="3"/>
  </si>
  <si>
    <t>訪問型独自サービスⅠ／２日割</t>
    <rPh sb="0" eb="2">
      <t>ホウモン</t>
    </rPh>
    <rPh sb="2" eb="3">
      <t>ガタ</t>
    </rPh>
    <rPh sb="12" eb="14">
      <t>ヒワ</t>
    </rPh>
    <phoneticPr fontId="3"/>
  </si>
  <si>
    <t>訪問型独自サービスⅡ／２</t>
    <rPh sb="0" eb="2">
      <t>ホウモン</t>
    </rPh>
    <rPh sb="2" eb="3">
      <t>ガタ</t>
    </rPh>
    <phoneticPr fontId="3"/>
  </si>
  <si>
    <t>訪問型独自サービスⅡ／２日割</t>
    <rPh sb="0" eb="2">
      <t>ホウモン</t>
    </rPh>
    <rPh sb="2" eb="3">
      <t>ガタ</t>
    </rPh>
    <rPh sb="12" eb="14">
      <t>ヒワ</t>
    </rPh>
    <phoneticPr fontId="3"/>
  </si>
  <si>
    <t>訪問型独自サービスⅢ／２</t>
    <rPh sb="0" eb="2">
      <t>ホウモン</t>
    </rPh>
    <rPh sb="2" eb="3">
      <t>ガタ</t>
    </rPh>
    <phoneticPr fontId="3"/>
  </si>
  <si>
    <t>訪問型独自サービスⅢ／２日割</t>
    <rPh sb="0" eb="2">
      <t>ホウモン</t>
    </rPh>
    <rPh sb="2" eb="3">
      <t>ガタ</t>
    </rPh>
    <rPh sb="12" eb="14">
      <t>ヒワ</t>
    </rPh>
    <phoneticPr fontId="3"/>
  </si>
  <si>
    <t>訪問型独自サービスⅣ／２</t>
    <rPh sb="0" eb="2">
      <t>ホウモン</t>
    </rPh>
    <rPh sb="2" eb="3">
      <t>ガタ</t>
    </rPh>
    <phoneticPr fontId="3"/>
  </si>
  <si>
    <t>訪問型独自サービスⅤ／２</t>
    <rPh sb="0" eb="2">
      <t>ホウモン</t>
    </rPh>
    <rPh sb="2" eb="3">
      <t>ガタ</t>
    </rPh>
    <phoneticPr fontId="3"/>
  </si>
  <si>
    <t>訪問型独自サービスⅥ／２</t>
    <rPh sb="0" eb="2">
      <t>ホウモン</t>
    </rPh>
    <rPh sb="2" eb="3">
      <t>ガタ</t>
    </rPh>
    <phoneticPr fontId="3"/>
  </si>
  <si>
    <t>通所型サービス（独自）サービスコード表</t>
    <rPh sb="0" eb="2">
      <t>ツウショ</t>
    </rPh>
    <rPh sb="2" eb="3">
      <t>ガタ</t>
    </rPh>
    <rPh sb="8" eb="10">
      <t>ドクジ</t>
    </rPh>
    <rPh sb="18" eb="19">
      <t>ヒョウ</t>
    </rPh>
    <phoneticPr fontId="3"/>
  </si>
  <si>
    <t>100単位加算</t>
  </si>
  <si>
    <t>訪問型サービス（独自）Ⅱサービスコード表　　（緩和した基準によるサービス）</t>
    <rPh sb="0" eb="2">
      <t>ホウモン</t>
    </rPh>
    <rPh sb="2" eb="3">
      <t>ガタ</t>
    </rPh>
    <rPh sb="8" eb="10">
      <t>ドクジ</t>
    </rPh>
    <rPh sb="19" eb="20">
      <t>ヒョウ</t>
    </rPh>
    <rPh sb="23" eb="25">
      <t>カンワ</t>
    </rPh>
    <rPh sb="27" eb="29">
      <t>キジュン</t>
    </rPh>
    <phoneticPr fontId="3"/>
  </si>
  <si>
    <t>200単位加算</t>
  </si>
  <si>
    <t>Ａ３</t>
  </si>
  <si>
    <t>■１割負担者</t>
    <rPh sb="2" eb="3">
      <t>ワリ</t>
    </rPh>
    <rPh sb="3" eb="5">
      <t>フタン</t>
    </rPh>
    <rPh sb="5" eb="6">
      <t>シャ</t>
    </rPh>
    <phoneticPr fontId="3"/>
  </si>
  <si>
    <t>■２割負担者</t>
    <rPh sb="2" eb="3">
      <t>ワリ</t>
    </rPh>
    <rPh sb="3" eb="5">
      <t>フタン</t>
    </rPh>
    <rPh sb="5" eb="6">
      <t>シャ</t>
    </rPh>
    <phoneticPr fontId="3"/>
  </si>
  <si>
    <t>■３割負担者</t>
    <rPh sb="2" eb="3">
      <t>ワリ</t>
    </rPh>
    <rPh sb="3" eb="5">
      <t>フタン</t>
    </rPh>
    <rPh sb="5" eb="6">
      <t>シャ</t>
    </rPh>
    <phoneticPr fontId="3"/>
  </si>
  <si>
    <t>【処遇改善加算が適応されない場合】</t>
    <rPh sb="1" eb="7">
      <t>ショグウカイゼンカサン</t>
    </rPh>
    <rPh sb="8" eb="10">
      <t>テキオウ</t>
    </rPh>
    <rPh sb="14" eb="16">
      <t>バアイ</t>
    </rPh>
    <phoneticPr fontId="3"/>
  </si>
  <si>
    <t>【処遇改善加算（Ⅰ）が適応される場合】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</si>
  <si>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【処遇改善加算（Ⅲ）が適応される場合】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</si>
  <si>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【処遇改善加算（Ⅱ）が適応される場合】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</si>
  <si>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【処遇改善加算（Ⅳ）が適応される場合】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</si>
  <si>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【介護職員等特定処遇改善加算（Ⅰ）が適応される場合】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</si>
  <si>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【処遇改善加算（Ⅰ）を取得している場合】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</si>
  <si>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所定単位数の137/1000加算</t>
    <rPh sb="0" eb="2">
      <t>ショテイ</t>
    </rPh>
    <rPh sb="2" eb="5">
      <t>タンイスウ</t>
    </rPh>
    <rPh sb="14" eb="16">
      <t>カサン</t>
    </rPh>
    <phoneticPr fontId="3"/>
  </si>
  <si>
    <t>所定単位数の100/1000加算</t>
    <rPh sb="0" eb="2">
      <t>ショテイ</t>
    </rPh>
    <rPh sb="2" eb="5">
      <t>タンイスウ</t>
    </rPh>
    <rPh sb="14" eb="16">
      <t>カサン</t>
    </rPh>
    <phoneticPr fontId="3"/>
  </si>
  <si>
    <t>所定単位数の55/1000加算</t>
    <rPh sb="0" eb="2">
      <t>ショテイ</t>
    </rPh>
    <rPh sb="2" eb="5">
      <t>タンイスウ</t>
    </rPh>
    <rPh sb="13" eb="15">
      <t>カサン</t>
    </rPh>
    <phoneticPr fontId="3"/>
  </si>
  <si>
    <t>所定単位数の55/1000加算  加算に対し90％加算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</si>
  <si>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【処遇改善加算(Ⅴ)が適応される場合】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</si>
  <si>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所定単位数の55/1000加算  加算に対し80％加算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</si>
  <si>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【処遇改善加算（Ⅱ）を取得している場合】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</si>
  <si>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【処遇改善加算（Ⅲ）を取得している場合】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</si>
  <si>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【介護職員等特定処遇改善加算（Ⅱ）が適応される場合】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</si>
  <si>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サービスコード</t>
  </si>
  <si>
    <t>サービス内容略称</t>
  </si>
  <si>
    <t>算定項目</t>
  </si>
  <si>
    <t>合成
単位数</t>
  </si>
  <si>
    <t>算定単位</t>
  </si>
  <si>
    <t>種類</t>
  </si>
  <si>
    <t>項目</t>
  </si>
  <si>
    <t>1月につき</t>
  </si>
  <si>
    <t>1回につき</t>
  </si>
  <si>
    <t>中山間地域等に居住する者へのサービス提供加算</t>
  </si>
  <si>
    <t>Ａ２</t>
  </si>
  <si>
    <t>訪問型独自サービスⅠ</t>
    <rPh sb="3" eb="5">
      <t>ドクジ</t>
    </rPh>
    <phoneticPr fontId="3"/>
  </si>
  <si>
    <t>訪問型独自サービスⅠ日割</t>
    <rPh sb="3" eb="5">
      <t>ドクジ</t>
    </rPh>
    <rPh sb="10" eb="12">
      <t>ヒワ</t>
    </rPh>
    <phoneticPr fontId="3"/>
  </si>
  <si>
    <t>訪問型独自サービスⅡ</t>
    <rPh sb="3" eb="5">
      <t>ドクジ</t>
    </rPh>
    <phoneticPr fontId="3"/>
  </si>
  <si>
    <t>ロ　訪問型サービス費（独自）（Ⅱ）</t>
  </si>
  <si>
    <t>訪問型独自サービスⅡ日割</t>
    <rPh sb="3" eb="5">
      <t>ドクジ</t>
    </rPh>
    <phoneticPr fontId="3"/>
  </si>
  <si>
    <t>訪問型独自サービスⅢ</t>
    <rPh sb="3" eb="5">
      <t>ドクジ</t>
    </rPh>
    <phoneticPr fontId="3"/>
  </si>
  <si>
    <t>ハ　訪問型サービス費（独自）（Ⅲ）</t>
  </si>
  <si>
    <t>訪問型独自サービスⅢ日割</t>
    <rPh sb="3" eb="5">
      <t>ドクジ</t>
    </rPh>
    <phoneticPr fontId="3"/>
  </si>
  <si>
    <t>訪問型独自サービスⅣ</t>
    <rPh sb="3" eb="5">
      <t>ドクジ</t>
    </rPh>
    <phoneticPr fontId="3"/>
  </si>
  <si>
    <t>ニ　訪問型サービス費（独自）（Ⅳ）</t>
  </si>
  <si>
    <t>訪問型独自サービスⅤ</t>
    <rPh sb="3" eb="5">
      <t>ドクジ</t>
    </rPh>
    <phoneticPr fontId="3"/>
  </si>
  <si>
    <t>ホ　訪問型サービス費（独自）（Ⅴ）</t>
  </si>
  <si>
    <t>事業対象者・要支援１・要支援２（週2回程度）
※１月の中で全部で５回から８回まで</t>
  </si>
  <si>
    <t>訪問型独自サービスⅥ</t>
    <rPh sb="3" eb="5">
      <t>ドクジ</t>
    </rPh>
    <phoneticPr fontId="3"/>
  </si>
  <si>
    <t>ヘ　訪問型サービス費（独自）（Ⅵ）</t>
  </si>
  <si>
    <t>事業対象者・要支援１・要支援２（週2回を超える程度）
※１月の中で全部で９回から１２回まで</t>
  </si>
  <si>
    <t>訪問型独自短時間サービス</t>
    <rPh sb="3" eb="5">
      <t>ドクジ</t>
    </rPh>
    <rPh sb="5" eb="8">
      <t>タンジカン</t>
    </rPh>
    <phoneticPr fontId="3"/>
  </si>
  <si>
    <t>ト　訪問型サービス費（独自）（短時間サービス）</t>
    <rPh sb="15" eb="18">
      <t>タンジカン</t>
    </rPh>
    <phoneticPr fontId="3"/>
  </si>
  <si>
    <t>事業対象者・要支援１・要支援２（20分未満）
※１月につき２２回まで</t>
    <rPh sb="18" eb="19">
      <t>フン</t>
    </rPh>
    <rPh sb="19" eb="21">
      <t>ミマン</t>
    </rPh>
    <phoneticPr fontId="3"/>
  </si>
  <si>
    <t>訪問型独自サービス同一建物減算</t>
  </si>
  <si>
    <t>事業所と同一建物の利用者又はこれ以外の同一建物の利用者20人以上にサービスを行う場合</t>
  </si>
  <si>
    <t>訪問型独自サービス特別地域加算</t>
    <rPh sb="3" eb="5">
      <t>ドクジ</t>
    </rPh>
    <phoneticPr fontId="3"/>
  </si>
  <si>
    <t>特別地域加算</t>
  </si>
  <si>
    <t>　　　　　　　　　　　　　　　　　　所定単位数の　15％加算</t>
  </si>
  <si>
    <t>訪問型独自サービス特別地域加算日割</t>
    <rPh sb="3" eb="5">
      <t>ドクジ</t>
    </rPh>
    <rPh sb="15" eb="17">
      <t>ヒワ</t>
    </rPh>
    <phoneticPr fontId="3"/>
  </si>
  <si>
    <t>訪問型独自サービス特別地域加算回数</t>
    <rPh sb="3" eb="5">
      <t>ドクジ</t>
    </rPh>
    <phoneticPr fontId="3"/>
  </si>
  <si>
    <t>訪問型独自サービス小規模事業所加算</t>
    <rPh sb="3" eb="5">
      <t>ドクジ</t>
    </rPh>
    <phoneticPr fontId="3"/>
  </si>
  <si>
    <t>中山間地域等における小規模事業所加算</t>
  </si>
  <si>
    <t>　　　　　　　　　　　　　　　　　　所定単位数の　10％加算</t>
  </si>
  <si>
    <t>訪問型独自サービス小規模事業所加算日割</t>
    <rPh sb="3" eb="5">
      <t>ドクジ</t>
    </rPh>
    <rPh sb="17" eb="19">
      <t>ヒワ</t>
    </rPh>
    <phoneticPr fontId="3"/>
  </si>
  <si>
    <t>訪問型独自サービス小規模事業所加算回数</t>
    <rPh sb="3" eb="5">
      <t>ドクジ</t>
    </rPh>
    <phoneticPr fontId="3"/>
  </si>
  <si>
    <t>訪問型独自サービス中山間地域等提供加算</t>
    <rPh sb="3" eb="5">
      <t>ドクジ</t>
    </rPh>
    <phoneticPr fontId="3"/>
  </si>
  <si>
    <t>　　　　　　　　　　　　　　　　　　所定単位数の　　5％加算</t>
  </si>
  <si>
    <t>訪問型独自サービス中山間地域等提供加算日割</t>
    <rPh sb="3" eb="5">
      <t>ドクジ</t>
    </rPh>
    <rPh sb="19" eb="21">
      <t>ヒワ</t>
    </rPh>
    <phoneticPr fontId="3"/>
  </si>
  <si>
    <t>訪問型独自サービス中山間地域等提供加算回数</t>
    <rPh sb="3" eb="5">
      <t>ドクジ</t>
    </rPh>
    <phoneticPr fontId="3"/>
  </si>
  <si>
    <t>訪問型独自サービス初回加算</t>
    <rPh sb="3" eb="5">
      <t>ドクジ</t>
    </rPh>
    <phoneticPr fontId="3"/>
  </si>
  <si>
    <t xml:space="preserve">チ　初回加算　　　　　　　　　　　　　　　　　　　　　　　　　　　　　　　　　　　　　　　　　　　　　　　　　　　　　　　　　　　　　　　  </t>
  </si>
  <si>
    <t>訪問型独自サービス生活機能向上連携加算Ⅰ</t>
    <rPh sb="3" eb="5">
      <t>ドクジ</t>
    </rPh>
    <rPh sb="15" eb="17">
      <t>レンケイ</t>
    </rPh>
    <phoneticPr fontId="3"/>
  </si>
  <si>
    <t>リ　生活機能向上連携加算</t>
  </si>
  <si>
    <t>(1)生活機能向上連携加算(Ⅰ)　　　　　　　　　　　　　　　　　　　　　　　　　　　　　　</t>
  </si>
  <si>
    <t>訪問型独自サービス生活機能向上連携加算Ⅱ</t>
    <rPh sb="3" eb="5">
      <t>ドクジ</t>
    </rPh>
    <rPh sb="15" eb="17">
      <t>レンケイ</t>
    </rPh>
    <phoneticPr fontId="3"/>
  </si>
  <si>
    <t>(2)生活機能向上連携加算((Ⅱ)　　　　　　　　　　　　　　　　　　　　　　　　　　　　　　　　</t>
  </si>
  <si>
    <t>訪問型独自サービス処遇改善加算Ⅰ</t>
    <rPh sb="3" eb="5">
      <t>ドクジ</t>
    </rPh>
    <phoneticPr fontId="3"/>
  </si>
  <si>
    <t xml:space="preserve">ヌ　介護職員処遇改善加算
</t>
  </si>
  <si>
    <t>訪問型独自サービス処遇改善加算Ⅱ</t>
    <rPh sb="3" eb="5">
      <t>ドクジ</t>
    </rPh>
    <phoneticPr fontId="3"/>
  </si>
  <si>
    <t>訪問型独自サービス処遇改善加算Ⅲ</t>
    <rPh sb="3" eb="5">
      <t>ドクジ</t>
    </rPh>
    <phoneticPr fontId="3"/>
  </si>
  <si>
    <t>訪問型独自サービス処遇改善加算Ⅳ</t>
    <rPh sb="3" eb="5">
      <t>ドクジ</t>
    </rPh>
    <phoneticPr fontId="3"/>
  </si>
  <si>
    <t>訪問型独自サービス処遇改善加算Ⅴ</t>
    <rPh sb="3" eb="5">
      <t>ドクジ</t>
    </rPh>
    <phoneticPr fontId="3"/>
  </si>
  <si>
    <t>訪問型独自サービス特定処遇改善加算Ⅰ</t>
    <rPh sb="3" eb="5">
      <t>ドクジ</t>
    </rPh>
    <phoneticPr fontId="3"/>
  </si>
  <si>
    <t xml:space="preserve">ル　介護職員等特定処遇改善加算
</t>
  </si>
  <si>
    <t>訪問型独自サービス特定処遇改善加算Ⅱ</t>
    <rPh sb="3" eb="5">
      <t>ドクジ</t>
    </rPh>
    <phoneticPr fontId="3"/>
  </si>
  <si>
    <t>訪問型独自サービス令和3年9月30日までの上乗せ分</t>
  </si>
  <si>
    <t>新型コロナウイルス感染症への対応</t>
  </si>
  <si>
    <t>所定単位数の1/1000</t>
  </si>
  <si>
    <t>所定単位数の63/1000加算</t>
    <rPh sb="0" eb="2">
      <t>ショテイ</t>
    </rPh>
    <rPh sb="2" eb="5">
      <t>タンイスウ</t>
    </rPh>
    <rPh sb="13" eb="15">
      <t>カサン</t>
    </rPh>
    <phoneticPr fontId="3"/>
  </si>
  <si>
    <t>イ　訪問型    サービス費           （独自）（Ⅰ）</t>
    <rPh sb="2" eb="4">
      <t>ホウモン</t>
    </rPh>
    <rPh sb="4" eb="5">
      <t>ガタ</t>
    </rPh>
    <rPh sb="13" eb="14">
      <t>ヒ</t>
    </rPh>
    <rPh sb="26" eb="28">
      <t>ドクジ</t>
    </rPh>
    <phoneticPr fontId="3"/>
  </si>
  <si>
    <t>ロ　訪問型   サービス費    （独自）（Ⅱ）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</si>
  <si>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ハ　訪問型    サービス費    （独自）（Ⅲ）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</si>
  <si>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ニ　訪問型   サービス費    （独自）（Ⅳ）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</si>
  <si>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ホ　訪問型    サービス費    （独自）（Ⅴ）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</si>
  <si>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ヘ　訪問型   サービス費    （独自）（Ⅵ）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</si>
  <si>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所定単位数の42/1000加算</t>
    <rPh sb="0" eb="2">
      <t>ショテイ</t>
    </rPh>
    <rPh sb="2" eb="5">
      <t>タンイスウ</t>
    </rPh>
    <rPh sb="13" eb="15">
      <t>カサン</t>
    </rPh>
    <phoneticPr fontId="3"/>
  </si>
  <si>
    <t>イ　訪問型サービス費（独自）（Ⅰ）</t>
  </si>
  <si>
    <t>事業対象者・要支援１・要支援２（週2回程度）</t>
  </si>
  <si>
    <t>事業対象者・要支援１・要支援２（週1回程度）</t>
  </si>
  <si>
    <t>事業対象者・要支援１・要支援２（週1回程度）</t>
  </si>
  <si>
    <t>事業対象者・要支援２（週2回を超える程度）</t>
  </si>
  <si>
    <t>事業対象者・要支援２（週2回を超える程度）</t>
  </si>
  <si>
    <t>事業対象者・要支援１・要支援２（週1回程度）
※１月の中で全部で４回まで</t>
  </si>
  <si>
    <t>(2)介護職員等特定処遇改善加算(Ⅱ)　　　　　　所定単位数の42/1000　加算</t>
  </si>
  <si>
    <r>
      <t>(4)介護職員処遇改善加算(Ⅳ)　　　　　（３）で算定した単位数の　90％　加算</t>
    </r>
  </si>
  <si>
    <t>(3)介護職員処遇改善加算(Ⅲ)　　　　　　　　　　所定単位の 55/1000　加算</t>
  </si>
  <si>
    <t>(2)介護職員処遇改善加算(Ⅱ)　　　　　　　　　　所定単位の100/1000　加算</t>
  </si>
  <si>
    <t>(1)介護職員処遇改善加算(Ⅰ)　　　　　　　　　　所定単位の137/1000　加算</t>
  </si>
  <si>
    <t>(1)介護職員等特定処遇改善加算(Ⅰ)　　　　　　所定単位数の63/1000　加算</t>
  </si>
  <si>
    <t>事業対象者・要支援１・２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0" eb="21">
      <t>シュウ</t>
    </rPh>
    <rPh sb="22" eb="23">
      <t>カイ</t>
    </rPh>
    <rPh sb="23" eb="25">
      <t>テイド</t>
    </rPh>
    <phoneticPr fontId="3"/>
  </si>
  <si>
    <t>事業対象者・要支援１・２ 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4" eb="26">
      <t>テイド</t>
    </rPh>
    <phoneticPr fontId="3"/>
  </si>
  <si>
    <t>事業対象者・要支援１・２         （週2回程度）</t>
    <rPh sb="0" eb="2">
      <t>ジギョウ</t>
    </rPh>
    <rPh sb="2" eb="5">
      <t>タイショウシャ</t>
    </rPh>
    <rPh sb="6" eb="7">
      <t>ヨウ</t>
    </rPh>
    <rPh sb="7" eb="9">
      <t>シエン</t>
    </rPh>
    <rPh sb="22" eb="23">
      <t>シュウ</t>
    </rPh>
    <rPh sb="24" eb="25">
      <t>カイ</t>
    </rPh>
    <rPh sb="25" eb="27">
      <t>テイド</t>
    </rPh>
    <phoneticPr fontId="3"/>
  </si>
  <si>
    <t>事業対象者・要支援２        （週2回を超える程度）</t>
    <rPh sb="0" eb="2">
      <t>ジギョウ</t>
    </rPh>
    <rPh sb="2" eb="5">
      <t>タイショウシャ</t>
    </rPh>
    <rPh sb="6" eb="7">
      <t>ヨウ</t>
    </rPh>
    <rPh sb="7" eb="9">
      <t>シエン</t>
    </rPh>
    <rPh sb="19" eb="20">
      <t>シュウ</t>
    </rPh>
    <rPh sb="21" eb="22">
      <t>カイ</t>
    </rPh>
    <rPh sb="23" eb="24">
      <t>コ</t>
    </rPh>
    <rPh sb="26" eb="28">
      <t>テイド</t>
    </rPh>
    <phoneticPr fontId="3"/>
  </si>
  <si>
    <r>
      <t xml:space="preserve">事業対象者・要支援１・２          （週1回程度）
</t>
    </r>
    <r>
      <rPr>
        <sz val="9"/>
        <color theme="1"/>
        <rFont val="ＭＳ Ｐゴシック"/>
        <family val="3"/>
      </rPr>
      <t>※１月の中で全部で４回まで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32" eb="33">
      <t>ツキ</t>
    </rPh>
    <rPh sb="34" eb="35">
      <t>ナカ</t>
    </rPh>
    <rPh sb="36" eb="38">
      <t>ゼンブ</t>
    </rPh>
    <rPh sb="40" eb="41">
      <t>カイ</t>
    </rPh>
    <phoneticPr fontId="3"/>
  </si>
  <si>
    <r>
      <t xml:space="preserve">事業対象者・要支援１・２          （週2回程度）
</t>
    </r>
    <r>
      <rPr>
        <sz val="7"/>
        <color theme="1"/>
        <rFont val="ＭＳ Ｐゴシック"/>
        <family val="3"/>
      </rPr>
      <t>※１月の中で全部で５回から８回まで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44" eb="45">
      <t>カイ</t>
    </rPh>
    <phoneticPr fontId="3"/>
  </si>
  <si>
    <r>
      <t xml:space="preserve">事業対象者・要支援２          （週2回を超える程度）
</t>
    </r>
    <r>
      <rPr>
        <sz val="7"/>
        <color theme="1"/>
        <rFont val="ＭＳ Ｐゴシック"/>
        <family val="3"/>
      </rPr>
      <t>※１月の中で全部で９回から１２回まで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5" eb="26">
      <t>コ</t>
    </rPh>
    <rPh sb="28" eb="30">
      <t>テイド</t>
    </rPh>
    <phoneticPr fontId="3"/>
  </si>
  <si>
    <t>サービス種類別対応サービスコード</t>
    <rPh sb="4" eb="6">
      <t>シュルイ</t>
    </rPh>
    <rPh sb="6" eb="7">
      <t>ベツ</t>
    </rPh>
    <rPh sb="7" eb="9">
      <t>タイオウ</t>
    </rPh>
    <phoneticPr fontId="3"/>
  </si>
  <si>
    <t>サービス種別</t>
    <rPh sb="4" eb="6">
      <t>シュベツ</t>
    </rPh>
    <phoneticPr fontId="3"/>
  </si>
  <si>
    <t>サービス名</t>
    <rPh sb="4" eb="5">
      <t>メイ</t>
    </rPh>
    <phoneticPr fontId="3"/>
  </si>
  <si>
    <t>サービスコード表</t>
    <rPh sb="7" eb="8">
      <t>ヒョウ</t>
    </rPh>
    <phoneticPr fontId="3"/>
  </si>
  <si>
    <t>サービスコード</t>
  </si>
  <si>
    <t>訪問型サービス</t>
    <rPh sb="0" eb="2">
      <t>ホウモン</t>
    </rPh>
    <rPh sb="2" eb="3">
      <t>ガタ</t>
    </rPh>
    <phoneticPr fontId="3"/>
  </si>
  <si>
    <t>訪問介護相当サービス</t>
    <rPh sb="0" eb="2">
      <t>ホウモン</t>
    </rPh>
    <rPh sb="2" eb="4">
      <t>カイゴ</t>
    </rPh>
    <rPh sb="4" eb="6">
      <t>ソウトウ</t>
    </rPh>
    <phoneticPr fontId="3"/>
  </si>
  <si>
    <t>Ａ２</t>
  </si>
  <si>
    <t>訪問型サービスＡ（緩和した基準によるサービス）R3.4.1～</t>
    <rPh sb="0" eb="2">
      <t>ホウモン</t>
    </rPh>
    <rPh sb="2" eb="3">
      <t>ガタ</t>
    </rPh>
    <rPh sb="9" eb="11">
      <t>カンワ</t>
    </rPh>
    <rPh sb="13" eb="15">
      <t>キジュン</t>
    </rPh>
    <phoneticPr fontId="3"/>
  </si>
  <si>
    <t>Ａ３</t>
  </si>
  <si>
    <t>通所型サービス</t>
    <rPh sb="0" eb="2">
      <t>ツウショ</t>
    </rPh>
    <rPh sb="2" eb="3">
      <t>ガタ</t>
    </rPh>
    <phoneticPr fontId="3"/>
  </si>
  <si>
    <t>通所介護相当サービス</t>
    <rPh sb="0" eb="2">
      <t>ツウショ</t>
    </rPh>
    <rPh sb="2" eb="4">
      <t>カイゴ</t>
    </rPh>
    <rPh sb="4" eb="6">
      <t>ソウトウ</t>
    </rPh>
    <phoneticPr fontId="3"/>
  </si>
  <si>
    <t>Ａ６</t>
  </si>
  <si>
    <t>Ａ7</t>
  </si>
  <si>
    <t>ＡF</t>
  </si>
  <si>
    <r>
      <rPr>
        <b/>
        <sz val="18"/>
        <rFont val="ＭＳ Ｐゴシック"/>
        <family val="3"/>
      </rPr>
      <t>介護予防・日常生活支援総合事業費　　　　　　　　　　　　　　　　　単位数サービスコード表①【平戸市】</t>
    </r>
    <r>
      <rPr>
        <sz val="18"/>
        <rFont val="ＭＳ Ｐゴシック"/>
        <family val="3"/>
      </rPr>
      <t>　　　　　　　　　　　　　　　　　　　　　　　　　</t>
    </r>
    <rPh sb="0" eb="4">
      <t>カイゴヨボウ</t>
    </rPh>
    <rPh sb="5" eb="9">
      <t>ニチジョウセイカツ</t>
    </rPh>
    <rPh sb="9" eb="11">
      <t>シエン</t>
    </rPh>
    <rPh sb="11" eb="15">
      <t>ソウゴウジギョウ</t>
    </rPh>
    <rPh sb="15" eb="16">
      <t>ヒ</t>
    </rPh>
    <rPh sb="33" eb="35">
      <t>タンイ</t>
    </rPh>
    <rPh sb="35" eb="36">
      <t>スウ</t>
    </rPh>
    <rPh sb="43" eb="44">
      <t>ヒョウ</t>
    </rPh>
    <rPh sb="46" eb="49">
      <t>ヒラドシ</t>
    </rPh>
    <phoneticPr fontId="3"/>
  </si>
  <si>
    <t>■訪問型サービスコード表</t>
    <rPh sb="1" eb="3">
      <t>ホウモン</t>
    </rPh>
    <rPh sb="3" eb="4">
      <t>ガタ</t>
    </rPh>
    <rPh sb="11" eb="12">
      <t>ヒョウ</t>
    </rPh>
    <phoneticPr fontId="3"/>
  </si>
  <si>
    <t>200単位加算</t>
  </si>
  <si>
    <r>
      <t>(5)介護職員処遇改善加算(Ⅴ)　　　　  （３）で算定した単位数の　80％　加算</t>
    </r>
  </si>
  <si>
    <t>　　　　　　　　　　　　　　　　　　所定単位数の　10％減算</t>
  </si>
  <si>
    <t>A２コード　訪問型相当サービス
A３コード　訪問型サービスA</t>
    <rPh sb="6" eb="8">
      <t>ホウモン</t>
    </rPh>
    <rPh sb="8" eb="9">
      <t>ガタ</t>
    </rPh>
    <rPh sb="9" eb="11">
      <t>ソウトウ</t>
    </rPh>
    <rPh sb="22" eb="24">
      <t>ホウモン</t>
    </rPh>
    <rPh sb="24" eb="25">
      <t>ガタ</t>
    </rPh>
    <phoneticPr fontId="3"/>
  </si>
  <si>
    <t>　同一建物減算の場合</t>
    <rPh sb="1" eb="3">
      <t>ドウイツ</t>
    </rPh>
    <rPh sb="3" eb="5">
      <t>タテモノ</t>
    </rPh>
    <rPh sb="5" eb="7">
      <t>ゲンサン</t>
    </rPh>
    <rPh sb="8" eb="10">
      <t>バアイ</t>
    </rPh>
    <phoneticPr fontId="3"/>
  </si>
  <si>
    <t>同一建物の利用者20人以上にサービスを行う場合
所定単位数の　10％減算</t>
  </si>
  <si>
    <t>訪問型独自サービスⅠ／２・建減</t>
    <rPh sb="0" eb="2">
      <t>ホウモン</t>
    </rPh>
    <rPh sb="2" eb="3">
      <t>ガタ</t>
    </rPh>
    <rPh sb="3" eb="5">
      <t>ドクジ</t>
    </rPh>
    <rPh sb="13" eb="14">
      <t>ケン</t>
    </rPh>
    <rPh sb="14" eb="15">
      <t>ゲン</t>
    </rPh>
    <phoneticPr fontId="3"/>
  </si>
  <si>
    <t>訪問型独自サービスⅠ／２日割・建減</t>
    <rPh sb="0" eb="2">
      <t>ホウモン</t>
    </rPh>
    <rPh sb="2" eb="3">
      <t>ガタ</t>
    </rPh>
    <rPh sb="12" eb="14">
      <t>ヒワ</t>
    </rPh>
    <phoneticPr fontId="3"/>
  </si>
  <si>
    <t>訪問型独自サービスⅡ／２・建減</t>
    <rPh sb="0" eb="2">
      <t>ホウモン</t>
    </rPh>
    <rPh sb="2" eb="3">
      <t>ガタ</t>
    </rPh>
    <phoneticPr fontId="3"/>
  </si>
  <si>
    <t>訪問型独自サービスⅡ／２日割・建減</t>
    <rPh sb="0" eb="2">
      <t>ホウモン</t>
    </rPh>
    <rPh sb="2" eb="3">
      <t>ガタ</t>
    </rPh>
    <rPh sb="12" eb="14">
      <t>ヒワ</t>
    </rPh>
    <phoneticPr fontId="3"/>
  </si>
  <si>
    <t>訪問型独自サービスⅢ／２・建減</t>
    <rPh sb="0" eb="2">
      <t>ホウモン</t>
    </rPh>
    <rPh sb="2" eb="3">
      <t>ガタ</t>
    </rPh>
    <phoneticPr fontId="3"/>
  </si>
  <si>
    <t>訪問型独自サービスⅢ／２日割・建減</t>
    <rPh sb="0" eb="2">
      <t>ホウモン</t>
    </rPh>
    <rPh sb="2" eb="3">
      <t>ガタ</t>
    </rPh>
    <rPh sb="12" eb="14">
      <t>ヒワ</t>
    </rPh>
    <phoneticPr fontId="3"/>
  </si>
  <si>
    <t>訪問型独自サービスⅣ／２・建減</t>
    <rPh sb="0" eb="2">
      <t>ホウモン</t>
    </rPh>
    <rPh sb="2" eb="3">
      <t>ガタ</t>
    </rPh>
    <phoneticPr fontId="3"/>
  </si>
  <si>
    <t>訪問型独自サービスⅤ／２・建減</t>
    <rPh sb="0" eb="2">
      <t>ホウモン</t>
    </rPh>
    <rPh sb="2" eb="3">
      <t>ガタ</t>
    </rPh>
    <phoneticPr fontId="3"/>
  </si>
  <si>
    <t>訪問型独自サービスⅥ／２・建減</t>
    <rPh sb="0" eb="2">
      <t>ホウモン</t>
    </rPh>
    <rPh sb="2" eb="3">
      <t>ガタ</t>
    </rPh>
    <phoneticPr fontId="3"/>
  </si>
  <si>
    <t>介護予防ケアマネジメント</t>
  </si>
  <si>
    <t>介護予防ケアマネジメント</t>
    <rPh sb="0" eb="2">
      <t>カイゴ</t>
    </rPh>
    <rPh sb="2" eb="4">
      <t>ヨボウ</t>
    </rPh>
    <phoneticPr fontId="3"/>
  </si>
  <si>
    <t>令和　3年　10月版</t>
    <rPh sb="0" eb="2">
      <t>レイワ</t>
    </rPh>
    <rPh sb="4" eb="5">
      <t>ネン</t>
    </rPh>
    <rPh sb="8" eb="9">
      <t>ガツ</t>
    </rPh>
    <rPh sb="9" eb="10">
      <t>バン</t>
    </rPh>
    <phoneticPr fontId="3"/>
  </si>
  <si>
    <t>訪問型サービス（独自）サービスコード表（令和３年10月１日から）</t>
  </si>
  <si>
    <r>
      <t xml:space="preserve">事業対象者・要支援１・２          （週1回程度）
</t>
    </r>
    <r>
      <rPr>
        <sz val="9"/>
        <rFont val="ＭＳ Ｐゴシック"/>
        <family val="3"/>
      </rPr>
      <t>※１月の中で全部で４回まで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32" eb="33">
      <t>ツキ</t>
    </rPh>
    <rPh sb="34" eb="35">
      <t>ナカ</t>
    </rPh>
    <rPh sb="36" eb="38">
      <t>ゼンブ</t>
    </rPh>
    <rPh sb="40" eb="41">
      <t>カイ</t>
    </rPh>
    <phoneticPr fontId="3"/>
  </si>
  <si>
    <r>
      <t xml:space="preserve">事業対象者・要支援１・２          （週2回程度）
</t>
    </r>
    <r>
      <rPr>
        <sz val="7"/>
        <rFont val="ＭＳ Ｐゴシック"/>
        <family val="3"/>
      </rPr>
      <t>※１月の中で全部で５回から８回まで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44" eb="45">
      <t>カイ</t>
    </rPh>
    <phoneticPr fontId="3"/>
  </si>
  <si>
    <r>
      <t xml:space="preserve">事業対象者・要支援２          （週2回を超える程度）
</t>
    </r>
    <r>
      <rPr>
        <sz val="7"/>
        <rFont val="ＭＳ Ｐゴシック"/>
        <family val="3"/>
      </rPr>
      <t>※１月の中で全部で９回から１２回まで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5" eb="26">
      <t>コ</t>
    </rPh>
    <rPh sb="28" eb="30">
      <t>テイド</t>
    </rPh>
    <phoneticPr fontId="3"/>
  </si>
  <si>
    <t>Ａ３</t>
  </si>
  <si>
    <t>訪問型サービス(独自)</t>
  </si>
  <si>
    <t>訪問型サービス(独自)Ⅱ</t>
  </si>
  <si>
    <t>通所型サービス(独自)</t>
  </si>
  <si>
    <t>通所型サービス(独自)Ⅱ</t>
  </si>
  <si>
    <t>通所型サービス(独自)Ⅲ</t>
  </si>
  <si>
    <t>通所型サービスＡ（緩和した基準によるサービス：1日デイサービス）R3.10.1～</t>
    <rPh sb="0" eb="2">
      <t>ツウショ</t>
    </rPh>
    <rPh sb="2" eb="3">
      <t>ガタ</t>
    </rPh>
    <rPh sb="9" eb="11">
      <t>カンワ</t>
    </rPh>
    <rPh sb="13" eb="15">
      <t>キジュン</t>
    </rPh>
    <rPh sb="24" eb="25">
      <t>ニチ</t>
    </rPh>
    <phoneticPr fontId="3"/>
  </si>
  <si>
    <t>通所型サービスＡ（緩和した基準によるサービス：ミニデイサービス）R3.10.1～</t>
    <rPh sb="0" eb="2">
      <t>ツウショ</t>
    </rPh>
    <rPh sb="2" eb="3">
      <t>ガタ</t>
    </rPh>
    <rPh sb="9" eb="11">
      <t>カンワ</t>
    </rPh>
    <rPh sb="13" eb="15">
      <t>キジュン</t>
    </rPh>
    <phoneticPr fontId="3"/>
  </si>
  <si>
    <t>色分けルール
・赤字⇒変更　・灰色⇒9/31廃止</t>
  </si>
  <si>
    <t>9/30まで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</si>
</sst>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_ ;_ * \-#,##0_ ;_ * \-_ ;_ @_ "/>
  </numFmts>
  <fonts count="35">
    <font>
      <sz val="10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rgb="FFFF0000"/>
      <name val="ＭＳ Ｐゴシック"/>
      <family val="3"/>
    </font>
    <font>
      <sz val="16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18"/>
      <name val="ＭＳ Ｐゴシック"/>
      <family val="3"/>
    </font>
    <font>
      <sz val="14"/>
      <color theme="1"/>
      <name val="ＭＳ Ｐゴシック"/>
      <family val="3"/>
    </font>
    <font>
      <b/>
      <sz val="20"/>
      <name val="DejaVu Sans"/>
      <family val="2"/>
    </font>
    <font>
      <b/>
      <sz val="16"/>
      <name val="ＭＳ Ｐゴシック"/>
      <family val="3"/>
    </font>
    <font>
      <sz val="7"/>
      <name val="ＭＳ Ｐゴシック"/>
      <family val="3"/>
    </font>
    <font>
      <sz val="14"/>
      <color rgb="FFFF0000"/>
      <name val="ＭＳ Ｐゴシック"/>
      <family val="3"/>
    </font>
    <font>
      <sz val="16"/>
      <color theme="1"/>
      <name val="ＭＳ Ｐゴシック"/>
      <family val="3"/>
    </font>
    <font>
      <sz val="10"/>
      <color theme="0"/>
      <name val="ＭＳ Ｐゴシック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medium">
        <color rgb="FFFF0000"/>
      </left>
      <right style="medium">
        <color indexed="8"/>
      </right>
      <top style="medium">
        <color rgb="FFFF000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rgb="FFFF0000"/>
      </top>
      <bottom style="medium">
        <color indexed="8"/>
      </bottom>
    </border>
    <border>
      <left style="medium">
        <color indexed="8"/>
      </left>
      <right style="medium">
        <color rgb="FFFF0000"/>
      </right>
      <top style="medium">
        <color rgb="FFFF0000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rgb="FFFF0000"/>
      </right>
      <top style="medium">
        <color indexed="8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medium">
        <color rgb="FFFF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rgb="FFFF0000"/>
      </bottom>
    </border>
    <border>
      <left style="medium">
        <color indexed="8"/>
      </left>
      <right style="medium">
        <color rgb="FFFF0000"/>
      </right>
      <top style="medium">
        <color indexed="8"/>
      </top>
      <bottom style="medium">
        <color rgb="FFFF0000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Border="0" applyProtection="0">
      <alignment/>
    </xf>
  </cellStyleXfs>
  <cellXfs count="436">
    <xf numFmtId="0" fontId="0" fillId="0" borderId="0" xfId="0"/>
    <xf numFmtId="0" fontId="0" fillId="0" borderId="0" xfId="0" applyBorder="1"/>
    <xf numFmtId="0" fontId="0" fillId="0" borderId="0" xfId="0" applyFont="1" applyFill="1"/>
    <xf numFmtId="0" fontId="9" fillId="0" borderId="0" xfId="0" applyFont="1" applyFill="1"/>
    <xf numFmtId="176" fontId="0" fillId="0" borderId="0" xfId="2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center" shrinkToFit="1"/>
    </xf>
    <xf numFmtId="41" fontId="12" fillId="0" borderId="2" xfId="20" applyFont="1" applyFill="1" applyBorder="1"/>
    <xf numFmtId="41" fontId="12" fillId="0" borderId="2" xfId="20" applyNumberFormat="1" applyFont="1" applyFill="1" applyBorder="1" applyAlignment="1">
      <alignment vertical="center"/>
    </xf>
    <xf numFmtId="41" fontId="12" fillId="0" borderId="1" xfId="20" applyFont="1" applyFill="1" applyBorder="1"/>
    <xf numFmtId="41" fontId="12" fillId="0" borderId="1" xfId="20" applyNumberFormat="1" applyFont="1" applyFill="1" applyBorder="1" applyAlignment="1">
      <alignment vertical="center"/>
    </xf>
    <xf numFmtId="0" fontId="9" fillId="0" borderId="3" xfId="21" applyFont="1" applyBorder="1" applyAlignment="1">
      <alignment vertical="center" wrapText="1" shrinkToFit="1"/>
      <protection/>
    </xf>
    <xf numFmtId="0" fontId="17" fillId="0" borderId="4" xfId="21" applyFont="1" applyBorder="1" applyAlignment="1">
      <alignment horizontal="left" vertical="center" wrapText="1"/>
      <protection/>
    </xf>
    <xf numFmtId="0" fontId="21" fillId="0" borderId="3" xfId="21" applyFont="1" applyBorder="1" applyAlignment="1">
      <alignment horizontal="center" vertical="center"/>
      <protection/>
    </xf>
    <xf numFmtId="0" fontId="18" fillId="0" borderId="3" xfId="21" applyFont="1" applyBorder="1" applyAlignment="1">
      <alignment horizontal="left" vertical="center" wrapText="1"/>
      <protection/>
    </xf>
    <xf numFmtId="0" fontId="16" fillId="0" borderId="4" xfId="21" applyFont="1" applyBorder="1" applyAlignment="1">
      <alignment horizontal="left" vertical="center"/>
      <protection/>
    </xf>
    <xf numFmtId="0" fontId="20" fillId="0" borderId="5" xfId="21" applyFont="1" applyBorder="1" applyAlignment="1">
      <alignment vertical="top"/>
      <protection/>
    </xf>
    <xf numFmtId="0" fontId="20" fillId="0" borderId="3" xfId="21" applyFont="1" applyBorder="1" applyAlignment="1">
      <alignment vertical="top"/>
      <protection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vertical="center"/>
    </xf>
    <xf numFmtId="0" fontId="20" fillId="0" borderId="3" xfId="21" applyFont="1" applyBorder="1" applyAlignment="1">
      <alignment horizontal="center" vertical="center"/>
      <protection/>
    </xf>
    <xf numFmtId="0" fontId="18" fillId="0" borderId="3" xfId="21" applyFont="1" applyBorder="1" applyAlignment="1">
      <alignment vertical="center" wrapText="1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20" fillId="0" borderId="5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vertical="center" wrapText="1"/>
      <protection/>
    </xf>
    <xf numFmtId="0" fontId="16" fillId="0" borderId="7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22" fillId="0" borderId="5" xfId="21" applyFont="1" applyBorder="1" applyAlignment="1">
      <alignment vertical="center"/>
      <protection/>
    </xf>
    <xf numFmtId="0" fontId="9" fillId="0" borderId="3" xfId="21" applyFont="1" applyBorder="1" applyAlignment="1">
      <alignment vertical="center" wrapText="1"/>
      <protection/>
    </xf>
    <xf numFmtId="0" fontId="16" fillId="0" borderId="4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20" fillId="0" borderId="3" xfId="21" applyFont="1" applyBorder="1" applyAlignment="1">
      <alignment horizontal="left" vertical="center"/>
      <protection/>
    </xf>
    <xf numFmtId="0" fontId="16" fillId="0" borderId="9" xfId="21" applyFont="1" applyBorder="1" applyAlignment="1">
      <alignment horizontal="left" vertical="center"/>
      <protection/>
    </xf>
    <xf numFmtId="0" fontId="17" fillId="0" borderId="0" xfId="21" applyFont="1" applyAlignment="1">
      <alignment vertical="center"/>
      <protection/>
    </xf>
    <xf numFmtId="0" fontId="18" fillId="0" borderId="9" xfId="21" applyFont="1" applyBorder="1" applyAlignment="1">
      <alignment horizontal="left" vertical="center"/>
      <protection/>
    </xf>
    <xf numFmtId="0" fontId="22" fillId="0" borderId="6" xfId="21" applyFont="1" applyBorder="1" applyAlignment="1">
      <alignment vertical="center"/>
      <protection/>
    </xf>
    <xf numFmtId="0" fontId="18" fillId="0" borderId="3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1" applyFont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9" xfId="21" applyFont="1" applyBorder="1" applyAlignment="1">
      <alignment horizontal="left" vertical="center"/>
      <protection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176" fontId="5" fillId="2" borderId="0" xfId="20" applyNumberFormat="1" applyFont="1" applyFill="1" applyBorder="1" applyAlignment="1">
      <alignment vertical="top" wrapText="1"/>
    </xf>
    <xf numFmtId="41" fontId="4" fillId="2" borderId="0" xfId="20" applyFont="1" applyFill="1" applyBorder="1"/>
    <xf numFmtId="0" fontId="4" fillId="2" borderId="0" xfId="0" applyFont="1" applyFill="1" applyBorder="1" applyAlignment="1">
      <alignment vertical="top"/>
    </xf>
    <xf numFmtId="0" fontId="0" fillId="2" borderId="0" xfId="0" applyFont="1" applyFill="1"/>
    <xf numFmtId="0" fontId="19" fillId="0" borderId="0" xfId="21" applyFont="1" applyAlignment="1">
      <alignment horizontal="right" vertical="center" shrinkToFit="1"/>
      <protection/>
    </xf>
    <xf numFmtId="0" fontId="19" fillId="0" borderId="6" xfId="21" applyFont="1" applyBorder="1" applyAlignment="1">
      <alignment horizontal="right" vertical="center" shrinkToFit="1"/>
      <protection/>
    </xf>
    <xf numFmtId="0" fontId="12" fillId="0" borderId="0" xfId="0" applyFont="1" applyFill="1" applyBorder="1" applyAlignment="1">
      <alignment horizontal="center"/>
    </xf>
    <xf numFmtId="41" fontId="12" fillId="0" borderId="0" xfId="20" applyFont="1" applyFill="1" applyBorder="1"/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 wrapText="1"/>
      <protection/>
    </xf>
    <xf numFmtId="0" fontId="0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41" fontId="12" fillId="0" borderId="0" xfId="2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9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vertical="center" wrapText="1"/>
      <protection/>
    </xf>
    <xf numFmtId="0" fontId="0" fillId="0" borderId="13" xfId="21" applyFont="1" applyFill="1" applyBorder="1" applyAlignment="1">
      <alignment vertical="top" wrapText="1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left" vertical="top" wrapText="1"/>
      <protection/>
    </xf>
    <xf numFmtId="0" fontId="20" fillId="0" borderId="14" xfId="21" applyFont="1" applyBorder="1" applyAlignment="1">
      <alignment horizontal="center" vertical="top"/>
      <protection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77" fontId="22" fillId="0" borderId="6" xfId="22" applyFont="1" applyFill="1" applyBorder="1" applyAlignment="1" applyProtection="1">
      <alignment vertical="center"/>
      <protection/>
    </xf>
    <xf numFmtId="177" fontId="22" fillId="0" borderId="3" xfId="22" applyFont="1" applyFill="1" applyBorder="1" applyAlignment="1" applyProtection="1">
      <alignment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 wrapText="1"/>
      <protection/>
    </xf>
    <xf numFmtId="0" fontId="16" fillId="0" borderId="15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177" fontId="22" fillId="0" borderId="1" xfId="22" applyFont="1" applyFill="1" applyBorder="1" applyAlignment="1" applyProtection="1">
      <alignment vertical="center"/>
      <protection/>
    </xf>
    <xf numFmtId="0" fontId="20" fillId="0" borderId="18" xfId="21" applyFont="1" applyFill="1" applyBorder="1" applyAlignment="1">
      <alignment vertical="top"/>
      <protection/>
    </xf>
    <xf numFmtId="0" fontId="0" fillId="0" borderId="0" xfId="0" applyFill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0" fillId="0" borderId="0" xfId="0" applyFill="1" applyBorder="1"/>
    <xf numFmtId="0" fontId="30" fillId="0" borderId="0" xfId="0" applyFont="1" applyFill="1"/>
    <xf numFmtId="0" fontId="30" fillId="3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176" fontId="5" fillId="3" borderId="0" xfId="20" applyNumberFormat="1" applyFont="1" applyFill="1" applyBorder="1" applyAlignment="1">
      <alignment vertical="top" wrapText="1"/>
    </xf>
    <xf numFmtId="41" fontId="8" fillId="2" borderId="2" xfId="20" applyNumberFormat="1" applyFont="1" applyFill="1" applyBorder="1" applyAlignment="1">
      <alignment vertical="center"/>
    </xf>
    <xf numFmtId="41" fontId="8" fillId="2" borderId="1" xfId="2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top" wrapText="1"/>
    </xf>
    <xf numFmtId="176" fontId="5" fillId="4" borderId="0" xfId="20" applyNumberFormat="1" applyFont="1" applyFill="1" applyBorder="1" applyAlignment="1">
      <alignment vertical="top" wrapText="1"/>
    </xf>
    <xf numFmtId="0" fontId="30" fillId="4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1" fontId="4" fillId="0" borderId="2" xfId="20" applyFont="1" applyFill="1" applyBorder="1"/>
    <xf numFmtId="41" fontId="4" fillId="0" borderId="1" xfId="2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41" fontId="4" fillId="0" borderId="1" xfId="20" applyFont="1" applyFill="1" applyBorder="1"/>
    <xf numFmtId="0" fontId="4" fillId="0" borderId="0" xfId="0" applyFont="1" applyFill="1" applyBorder="1" applyAlignment="1">
      <alignment horizontal="center" vertical="center"/>
    </xf>
    <xf numFmtId="41" fontId="4" fillId="0" borderId="0" xfId="20" applyFont="1" applyFill="1" applyBorder="1"/>
    <xf numFmtId="41" fontId="4" fillId="0" borderId="0" xfId="2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shrinkToFi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shrinkToFit="1"/>
    </xf>
    <xf numFmtId="0" fontId="12" fillId="6" borderId="15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41" fontId="12" fillId="6" borderId="2" xfId="20" applyFont="1" applyFill="1" applyBorder="1"/>
    <xf numFmtId="0" fontId="12" fillId="6" borderId="10" xfId="0" applyFont="1" applyFill="1" applyBorder="1" applyAlignment="1">
      <alignment horizontal="center" vertical="top"/>
    </xf>
    <xf numFmtId="177" fontId="17" fillId="0" borderId="0" xfId="22" applyFont="1" applyFill="1" applyBorder="1" applyAlignment="1" applyProtection="1">
      <alignment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20" fillId="6" borderId="3" xfId="21" applyFont="1" applyFill="1" applyBorder="1" applyAlignment="1">
      <alignment horizontal="center" vertical="center"/>
      <protection/>
    </xf>
    <xf numFmtId="0" fontId="20" fillId="7" borderId="3" xfId="21" applyFont="1" applyFill="1" applyBorder="1" applyAlignment="1">
      <alignment horizontal="center" vertical="center"/>
      <protection/>
    </xf>
    <xf numFmtId="0" fontId="9" fillId="7" borderId="3" xfId="21" applyFont="1" applyFill="1" applyBorder="1" applyAlignment="1">
      <alignment vertical="center" wrapText="1"/>
      <protection/>
    </xf>
    <xf numFmtId="0" fontId="16" fillId="7" borderId="4" xfId="21" applyFont="1" applyFill="1" applyBorder="1" applyAlignment="1">
      <alignment vertical="center"/>
      <protection/>
    </xf>
    <xf numFmtId="0" fontId="12" fillId="6" borderId="2" xfId="0" applyFont="1" applyFill="1" applyBorder="1" applyAlignment="1">
      <alignment horizontal="left" vertical="top" wrapText="1"/>
    </xf>
    <xf numFmtId="41" fontId="12" fillId="6" borderId="1" xfId="20" applyFont="1" applyFill="1" applyBorder="1"/>
    <xf numFmtId="41" fontId="4" fillId="6" borderId="2" xfId="20" applyNumberFormat="1" applyFont="1" applyFill="1" applyBorder="1" applyAlignment="1">
      <alignment vertical="center"/>
    </xf>
    <xf numFmtId="41" fontId="4" fillId="6" borderId="1" xfId="20" applyNumberFormat="1" applyFont="1" applyFill="1" applyBorder="1" applyAlignment="1">
      <alignment vertical="center"/>
    </xf>
    <xf numFmtId="0" fontId="12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41" fontId="12" fillId="5" borderId="1" xfId="20" applyFont="1" applyFill="1" applyBorder="1"/>
    <xf numFmtId="41" fontId="12" fillId="5" borderId="2" xfId="20" applyFont="1" applyFill="1" applyBorder="1"/>
    <xf numFmtId="0" fontId="12" fillId="5" borderId="10" xfId="0" applyFont="1" applyFill="1" applyBorder="1" applyAlignment="1">
      <alignment horizontal="center" vertical="top"/>
    </xf>
    <xf numFmtId="0" fontId="12" fillId="5" borderId="10" xfId="0" applyFont="1" applyFill="1" applyBorder="1" applyAlignment="1">
      <alignment horizontal="left" vertical="top" wrapText="1"/>
    </xf>
    <xf numFmtId="0" fontId="32" fillId="6" borderId="3" xfId="21" applyFont="1" applyFill="1" applyBorder="1" applyAlignment="1">
      <alignment horizontal="left" vertical="top"/>
      <protection/>
    </xf>
    <xf numFmtId="0" fontId="12" fillId="2" borderId="1" xfId="0" applyFont="1" applyFill="1" applyBorder="1" applyAlignment="1">
      <alignment vertical="center" shrinkToFit="1"/>
    </xf>
    <xf numFmtId="41" fontId="12" fillId="2" borderId="2" xfId="20" applyFont="1" applyFill="1" applyBorder="1"/>
    <xf numFmtId="0" fontId="12" fillId="2" borderId="10" xfId="0" applyFont="1" applyFill="1" applyBorder="1" applyAlignment="1">
      <alignment horizontal="center" vertical="top"/>
    </xf>
    <xf numFmtId="0" fontId="11" fillId="2" borderId="0" xfId="0" applyFont="1" applyFill="1"/>
    <xf numFmtId="41" fontId="12" fillId="2" borderId="1" xfId="20" applyFont="1" applyFill="1" applyBorder="1"/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1" fillId="6" borderId="0" xfId="0" applyFont="1" applyFill="1"/>
    <xf numFmtId="41" fontId="12" fillId="6" borderId="1" xfId="2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center" vertical="top"/>
    </xf>
    <xf numFmtId="41" fontId="12" fillId="5" borderId="1" xfId="2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41" fontId="4" fillId="2" borderId="2" xfId="20" applyFont="1" applyFill="1" applyBorder="1"/>
    <xf numFmtId="0" fontId="4" fillId="2" borderId="10" xfId="0" applyFont="1" applyFill="1" applyBorder="1" applyAlignment="1">
      <alignment horizontal="center" vertical="top"/>
    </xf>
    <xf numFmtId="41" fontId="4" fillId="2" borderId="1" xfId="20" applyFont="1" applyFill="1" applyBorder="1"/>
    <xf numFmtId="0" fontId="4" fillId="6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41" fontId="4" fillId="6" borderId="2" xfId="20" applyFont="1" applyFill="1" applyBorder="1"/>
    <xf numFmtId="41" fontId="4" fillId="6" borderId="1" xfId="20" applyFont="1" applyFill="1" applyBorder="1"/>
    <xf numFmtId="0" fontId="33" fillId="0" borderId="0" xfId="0" applyFont="1" applyFill="1"/>
    <xf numFmtId="176" fontId="11" fillId="0" borderId="0" xfId="20" applyNumberFormat="1" applyFont="1" applyFill="1"/>
    <xf numFmtId="0" fontId="33" fillId="0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vertical="top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41" fontId="4" fillId="4" borderId="0" xfId="20" applyFont="1" applyFill="1" applyBorder="1"/>
    <xf numFmtId="0" fontId="4" fillId="4" borderId="0" xfId="0" applyFont="1" applyFill="1" applyBorder="1" applyAlignment="1">
      <alignment vertical="top"/>
    </xf>
    <xf numFmtId="0" fontId="0" fillId="4" borderId="0" xfId="0" applyFont="1" applyFill="1"/>
    <xf numFmtId="0" fontId="10" fillId="4" borderId="0" xfId="0" applyFont="1" applyFill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/>
    <xf numFmtId="0" fontId="13" fillId="4" borderId="0" xfId="0" applyFont="1" applyFill="1" applyBorder="1" applyAlignment="1">
      <alignment vertical="top" wrapText="1"/>
    </xf>
    <xf numFmtId="176" fontId="13" fillId="4" borderId="0" xfId="20" applyNumberFormat="1" applyFont="1" applyFill="1" applyBorder="1" applyAlignment="1">
      <alignment vertical="top" wrapText="1"/>
    </xf>
    <xf numFmtId="41" fontId="12" fillId="4" borderId="0" xfId="20" applyFont="1" applyFill="1" applyBorder="1"/>
    <xf numFmtId="0" fontId="12" fillId="4" borderId="0" xfId="0" applyFont="1" applyFill="1" applyBorder="1" applyAlignment="1">
      <alignment vertical="top"/>
    </xf>
    <xf numFmtId="0" fontId="11" fillId="4" borderId="0" xfId="0" applyFont="1" applyFill="1"/>
    <xf numFmtId="41" fontId="12" fillId="6" borderId="2" xfId="20" applyNumberFormat="1" applyFont="1" applyFill="1" applyBorder="1" applyAlignment="1">
      <alignment vertical="center"/>
    </xf>
    <xf numFmtId="41" fontId="4" fillId="0" borderId="2" xfId="2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6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176" fontId="5" fillId="0" borderId="0" xfId="2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0" fillId="0" borderId="0" xfId="0" applyFont="1" applyFill="1" applyAlignment="1">
      <alignment horizontal="left"/>
    </xf>
    <xf numFmtId="0" fontId="4" fillId="6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2" borderId="0" xfId="0" applyFont="1" applyFill="1"/>
    <xf numFmtId="41" fontId="4" fillId="0" borderId="13" xfId="2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/>
    </xf>
    <xf numFmtId="41" fontId="4" fillId="0" borderId="32" xfId="2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41" fontId="4" fillId="3" borderId="0" xfId="20" applyFont="1" applyFill="1" applyBorder="1"/>
    <xf numFmtId="0" fontId="4" fillId="3" borderId="0" xfId="0" applyFont="1" applyFill="1" applyBorder="1" applyAlignment="1">
      <alignment vertical="top"/>
    </xf>
    <xf numFmtId="0" fontId="0" fillId="3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20" applyNumberFormat="1" applyFont="1" applyFill="1" applyAlignment="1">
      <alignment vertical="center"/>
    </xf>
    <xf numFmtId="0" fontId="24" fillId="0" borderId="0" xfId="0" applyFont="1" applyAlignment="1">
      <alignment horizontal="distributed" vertical="distributed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distributed"/>
    </xf>
    <xf numFmtId="0" fontId="28" fillId="0" borderId="0" xfId="0" applyFont="1" applyAlignment="1">
      <alignment horizontal="left" vertical="distributed" wrapText="1"/>
    </xf>
    <xf numFmtId="0" fontId="2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19" fillId="7" borderId="6" xfId="21" applyFont="1" applyFill="1" applyBorder="1" applyAlignment="1">
      <alignment horizontal="center" vertical="center"/>
      <protection/>
    </xf>
    <xf numFmtId="0" fontId="16" fillId="0" borderId="4" xfId="21" applyFont="1" applyBorder="1" applyAlignment="1">
      <alignment horizontal="left" vertical="center"/>
      <protection/>
    </xf>
    <xf numFmtId="0" fontId="16" fillId="0" borderId="9" xfId="21" applyFont="1" applyBorder="1" applyAlignment="1">
      <alignment horizontal="left" vertical="center"/>
      <protection/>
    </xf>
    <xf numFmtId="0" fontId="16" fillId="0" borderId="6" xfId="21" applyFont="1" applyBorder="1" applyAlignment="1">
      <alignment horizontal="left" vertical="center"/>
      <protection/>
    </xf>
    <xf numFmtId="0" fontId="7" fillId="0" borderId="49" xfId="21" applyFont="1" applyBorder="1" applyAlignment="1">
      <alignment horizontal="left" vertical="center" wrapText="1"/>
      <protection/>
    </xf>
    <xf numFmtId="0" fontId="29" fillId="0" borderId="50" xfId="21" applyFont="1" applyBorder="1" applyAlignment="1">
      <alignment horizontal="left" vertical="center" wrapText="1"/>
      <protection/>
    </xf>
    <xf numFmtId="0" fontId="29" fillId="0" borderId="51" xfId="21" applyFont="1" applyBorder="1" applyAlignment="1">
      <alignment horizontal="left" vertical="center" wrapText="1"/>
      <protection/>
    </xf>
    <xf numFmtId="0" fontId="29" fillId="0" borderId="52" xfId="21" applyFont="1" applyBorder="1" applyAlignment="1">
      <alignment horizontal="left" vertical="center" wrapText="1"/>
      <protection/>
    </xf>
    <xf numFmtId="0" fontId="29" fillId="0" borderId="53" xfId="21" applyFont="1" applyBorder="1" applyAlignment="1">
      <alignment horizontal="left" vertical="center" wrapText="1"/>
      <protection/>
    </xf>
    <xf numFmtId="0" fontId="29" fillId="0" borderId="54" xfId="21" applyFont="1" applyBorder="1" applyAlignment="1">
      <alignment horizontal="left" vertical="center" wrapText="1"/>
      <protection/>
    </xf>
    <xf numFmtId="0" fontId="29" fillId="0" borderId="55" xfId="21" applyFont="1" applyBorder="1" applyAlignment="1">
      <alignment horizontal="left" vertical="center" wrapText="1"/>
      <protection/>
    </xf>
    <xf numFmtId="0" fontId="29" fillId="0" borderId="56" xfId="21" applyFont="1" applyBorder="1" applyAlignment="1">
      <alignment horizontal="left" vertical="center" wrapText="1"/>
      <protection/>
    </xf>
    <xf numFmtId="0" fontId="29" fillId="0" borderId="57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4" xfId="21" applyFont="1" applyBorder="1" applyAlignment="1">
      <alignment horizontal="left" vertical="center"/>
      <protection/>
    </xf>
    <xf numFmtId="0" fontId="16" fillId="0" borderId="3" xfId="21" applyFont="1" applyBorder="1" applyAlignment="1">
      <alignment horizontal="left" vertical="center" wrapText="1"/>
      <protection/>
    </xf>
    <xf numFmtId="0" fontId="16" fillId="7" borderId="3" xfId="21" applyFont="1" applyFill="1" applyBorder="1" applyAlignment="1">
      <alignment horizontal="left" vertical="center" wrapText="1"/>
      <protection/>
    </xf>
    <xf numFmtId="0" fontId="21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left"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20" fillId="0" borderId="14" xfId="21" applyFont="1" applyBorder="1" applyAlignment="1">
      <alignment horizontal="left" vertical="top" wrapText="1"/>
      <protection/>
    </xf>
    <xf numFmtId="0" fontId="20" fillId="0" borderId="58" xfId="21" applyFont="1" applyBorder="1" applyAlignment="1">
      <alignment horizontal="left" vertical="top" wrapText="1"/>
      <protection/>
    </xf>
    <xf numFmtId="0" fontId="20" fillId="0" borderId="1" xfId="21" applyFont="1" applyFill="1" applyBorder="1" applyAlignment="1">
      <alignment horizontal="left" vertical="center" wrapText="1"/>
      <protection/>
    </xf>
    <xf numFmtId="0" fontId="15" fillId="0" borderId="6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top"/>
      <protection/>
    </xf>
    <xf numFmtId="0" fontId="20" fillId="0" borderId="14" xfId="21" applyFont="1" applyBorder="1" applyAlignment="1">
      <alignment horizontal="left" vertical="top"/>
      <protection/>
    </xf>
    <xf numFmtId="0" fontId="20" fillId="0" borderId="58" xfId="21" applyFont="1" applyBorder="1" applyAlignment="1">
      <alignment horizontal="left" vertical="top"/>
      <protection/>
    </xf>
    <xf numFmtId="0" fontId="20" fillId="0" borderId="5" xfId="21" applyFont="1" applyBorder="1" applyAlignment="1">
      <alignment horizontal="left" vertical="top"/>
      <protection/>
    </xf>
    <xf numFmtId="0" fontId="17" fillId="0" borderId="3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horizontal="center" vertical="top"/>
      <protection/>
    </xf>
    <xf numFmtId="0" fontId="20" fillId="0" borderId="58" xfId="21" applyFont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5" borderId="15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6" borderId="15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0" fillId="4" borderId="3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2" fillId="0" borderId="6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shrinkToFit="1"/>
    </xf>
    <xf numFmtId="0" fontId="30" fillId="0" borderId="0" xfId="0" applyFont="1" applyFill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Excel Built-in Comma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66675</xdr:rowOff>
    </xdr:from>
    <xdr:to>
      <xdr:col>5</xdr:col>
      <xdr:colOff>762000</xdr:colOff>
      <xdr:row>15</xdr:row>
      <xdr:rowOff>104775</xdr:rowOff>
    </xdr:to>
    <xdr:sp macro="" textlink="">
      <xdr:nvSpPr>
        <xdr:cNvPr id="2" name="角丸四角形 1"/>
        <xdr:cNvSpPr/>
      </xdr:nvSpPr>
      <xdr:spPr>
        <a:xfrm>
          <a:off x="542925" y="219075"/>
          <a:ext cx="12849225" cy="4667250"/>
        </a:xfrm>
        <a:prstGeom prst="roundRect">
          <a:avLst>
            <a:gd name="adj" fmla="val 6945"/>
          </a:avLst>
        </a:prstGeom>
        <a:noFill/>
        <a:ln w="1270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115"/>
  <sheetViews>
    <sheetView zoomScaleSheetLayoutView="80" zoomScalePageLayoutView="90" workbookViewId="0" topLeftCell="A16">
      <selection activeCell="C37" sqref="C37:E39"/>
    </sheetView>
  </sheetViews>
  <sheetFormatPr defaultColWidth="9.140625" defaultRowHeight="12"/>
  <cols>
    <col min="4" max="4" width="11.8515625" style="0" customWidth="1"/>
    <col min="9" max="9" width="11.7109375" style="0" customWidth="1"/>
  </cols>
  <sheetData>
    <row r="9" ht="12.75" thickBot="1"/>
    <row r="10" spans="2:9" ht="12" customHeight="1">
      <c r="B10" s="297" t="s">
        <v>154</v>
      </c>
      <c r="C10" s="298"/>
      <c r="D10" s="298"/>
      <c r="E10" s="298"/>
      <c r="F10" s="298"/>
      <c r="G10" s="298"/>
      <c r="H10" s="298"/>
      <c r="I10" s="299"/>
    </row>
    <row r="11" spans="2:9" ht="12">
      <c r="B11" s="300"/>
      <c r="C11" s="301"/>
      <c r="D11" s="301"/>
      <c r="E11" s="301"/>
      <c r="F11" s="301"/>
      <c r="G11" s="301"/>
      <c r="H11" s="301"/>
      <c r="I11" s="302"/>
    </row>
    <row r="12" spans="2:9" ht="12">
      <c r="B12" s="300"/>
      <c r="C12" s="301"/>
      <c r="D12" s="301"/>
      <c r="E12" s="301"/>
      <c r="F12" s="301"/>
      <c r="G12" s="301"/>
      <c r="H12" s="301"/>
      <c r="I12" s="302"/>
    </row>
    <row r="13" spans="2:9" ht="12">
      <c r="B13" s="300"/>
      <c r="C13" s="301"/>
      <c r="D13" s="301"/>
      <c r="E13" s="301"/>
      <c r="F13" s="301"/>
      <c r="G13" s="301"/>
      <c r="H13" s="301"/>
      <c r="I13" s="302"/>
    </row>
    <row r="14" spans="2:9" ht="12">
      <c r="B14" s="300"/>
      <c r="C14" s="301"/>
      <c r="D14" s="301"/>
      <c r="E14" s="301"/>
      <c r="F14" s="301"/>
      <c r="G14" s="301"/>
      <c r="H14" s="301"/>
      <c r="I14" s="302"/>
    </row>
    <row r="15" spans="2:9" ht="12.75" thickBot="1">
      <c r="B15" s="303"/>
      <c r="C15" s="304"/>
      <c r="D15" s="304"/>
      <c r="E15" s="304"/>
      <c r="F15" s="304"/>
      <c r="G15" s="304"/>
      <c r="H15" s="304"/>
      <c r="I15" s="305"/>
    </row>
    <row r="18" spans="3:8" ht="12">
      <c r="C18" s="306" t="s">
        <v>173</v>
      </c>
      <c r="D18" s="306"/>
      <c r="E18" s="306"/>
      <c r="F18" s="306"/>
      <c r="G18" s="306"/>
      <c r="H18" s="306"/>
    </row>
    <row r="19" spans="3:8" ht="12" customHeight="1">
      <c r="C19" s="306"/>
      <c r="D19" s="306"/>
      <c r="E19" s="306"/>
      <c r="F19" s="306"/>
      <c r="G19" s="306"/>
      <c r="H19" s="306"/>
    </row>
    <row r="20" spans="3:8" ht="12" customHeight="1">
      <c r="C20" s="306"/>
      <c r="D20" s="306"/>
      <c r="E20" s="306"/>
      <c r="F20" s="306"/>
      <c r="G20" s="306"/>
      <c r="H20" s="306"/>
    </row>
    <row r="21" spans="3:8" ht="12">
      <c r="C21" s="306"/>
      <c r="D21" s="306"/>
      <c r="E21" s="306"/>
      <c r="F21" s="306"/>
      <c r="G21" s="306"/>
      <c r="H21" s="306"/>
    </row>
    <row r="24" ht="21" customHeight="1"/>
    <row r="25" ht="21" customHeight="1"/>
    <row r="26" spans="2:9" s="22" customFormat="1" ht="21" customHeight="1">
      <c r="B26" s="307" t="s">
        <v>155</v>
      </c>
      <c r="C26" s="307"/>
      <c r="D26" s="307"/>
      <c r="E26" s="307"/>
      <c r="F26" s="307"/>
      <c r="G26" s="307"/>
      <c r="H26" s="307"/>
      <c r="I26" s="307"/>
    </row>
    <row r="27" spans="2:9" s="22" customFormat="1" ht="21" customHeight="1">
      <c r="B27" s="307"/>
      <c r="C27" s="307"/>
      <c r="D27" s="307"/>
      <c r="E27" s="307"/>
      <c r="F27" s="307"/>
      <c r="G27" s="307"/>
      <c r="H27" s="307"/>
      <c r="I27" s="307"/>
    </row>
    <row r="28" spans="2:9" s="22" customFormat="1" ht="21" customHeight="1">
      <c r="B28" s="296" t="s">
        <v>22</v>
      </c>
      <c r="C28" s="296"/>
      <c r="D28" s="296"/>
      <c r="E28" s="296"/>
      <c r="F28" s="296"/>
      <c r="G28" s="296"/>
      <c r="H28" s="23"/>
      <c r="I28" s="21">
        <v>3</v>
      </c>
    </row>
    <row r="29" spans="2:9" s="22" customFormat="1" ht="21" customHeight="1">
      <c r="B29" s="308" t="s">
        <v>159</v>
      </c>
      <c r="C29" s="307"/>
      <c r="D29" s="307"/>
      <c r="E29" s="307"/>
      <c r="F29" s="307"/>
      <c r="G29" s="307"/>
      <c r="H29" s="307"/>
      <c r="I29" s="307"/>
    </row>
    <row r="30" spans="2:9" s="22" customFormat="1" ht="21" customHeight="1">
      <c r="B30" s="307"/>
      <c r="C30" s="307"/>
      <c r="D30" s="307"/>
      <c r="E30" s="307"/>
      <c r="F30" s="307"/>
      <c r="G30" s="307"/>
      <c r="H30" s="307"/>
      <c r="I30" s="307"/>
    </row>
    <row r="31" spans="2:9" s="22" customFormat="1" ht="21" customHeight="1">
      <c r="B31" s="296" t="s">
        <v>10</v>
      </c>
      <c r="C31" s="296"/>
      <c r="D31" s="296"/>
      <c r="E31" s="296"/>
      <c r="F31" s="296"/>
      <c r="G31" s="296"/>
      <c r="H31" s="20"/>
      <c r="I31" s="21">
        <v>6</v>
      </c>
    </row>
    <row r="32" ht="21" customHeight="1"/>
    <row r="95" ht="12" customHeight="1"/>
    <row r="115" ht="12">
      <c r="K115" s="1"/>
    </row>
  </sheetData>
  <mergeCells count="6">
    <mergeCell ref="B31:G31"/>
    <mergeCell ref="B10:I15"/>
    <mergeCell ref="C18:H21"/>
    <mergeCell ref="B26:I27"/>
    <mergeCell ref="B28:G28"/>
    <mergeCell ref="B29: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7"/>
  <sheetViews>
    <sheetView view="pageBreakPreview" zoomScale="70" zoomScaleSheetLayoutView="70" workbookViewId="0" topLeftCell="A1">
      <selection activeCell="B117" sqref="B117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2.00390625" style="2" customWidth="1"/>
    <col min="6" max="6" width="22.28125" style="2" hidden="1" customWidth="1"/>
    <col min="7" max="7" width="10.0039062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34" t="s">
        <v>35</v>
      </c>
      <c r="B2" s="434"/>
      <c r="C2" s="434"/>
      <c r="D2" s="434"/>
      <c r="E2" s="262" t="s">
        <v>111</v>
      </c>
      <c r="H2" s="2"/>
      <c r="I2" s="2"/>
      <c r="K2" s="4"/>
    </row>
    <row r="3" spans="1:11" ht="18.75">
      <c r="A3" s="267" t="s">
        <v>36</v>
      </c>
      <c r="B3" s="267"/>
      <c r="C3" s="267"/>
      <c r="D3" s="267"/>
      <c r="E3" s="262" t="s">
        <v>37</v>
      </c>
      <c r="H3" s="2"/>
      <c r="I3" s="2"/>
      <c r="K3" s="4"/>
    </row>
    <row r="4" spans="1:13" s="242" customFormat="1" ht="18.75">
      <c r="A4" s="151" t="s">
        <v>27</v>
      </c>
      <c r="B4" s="145"/>
      <c r="C4" s="146"/>
      <c r="D4" s="147"/>
      <c r="E4" s="147"/>
      <c r="F4" s="148"/>
      <c r="G4" s="148"/>
      <c r="H4" s="149"/>
      <c r="I4" s="149"/>
      <c r="J4" s="149"/>
      <c r="K4" s="150"/>
      <c r="L4" s="240"/>
      <c r="M4" s="241"/>
    </row>
    <row r="5" spans="1:11" ht="17.25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8.75" customHeight="1">
      <c r="A6" s="230" t="s">
        <v>3</v>
      </c>
      <c r="B6" s="230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s="68" customFormat="1" ht="12">
      <c r="A7" s="216" t="s">
        <v>26</v>
      </c>
      <c r="B7" s="187">
        <v>3559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1010</v>
      </c>
      <c r="J7" s="139">
        <v>1008</v>
      </c>
      <c r="K7" s="219" t="s">
        <v>7</v>
      </c>
    </row>
    <row r="8" spans="1:11" ht="12">
      <c r="A8" s="210" t="s">
        <v>26</v>
      </c>
      <c r="B8" s="210">
        <v>3171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ROUND(H8/H18*J18,0)</f>
        <v>995</v>
      </c>
      <c r="J8" s="182">
        <v>1009</v>
      </c>
      <c r="K8" s="185" t="s">
        <v>7</v>
      </c>
    </row>
    <row r="9" spans="1:11" ht="12">
      <c r="A9" s="230" t="s">
        <v>26</v>
      </c>
      <c r="B9" s="230">
        <v>3172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ROUND(H9/H18*J18,0)</f>
        <v>32</v>
      </c>
      <c r="J9" s="254">
        <v>34</v>
      </c>
      <c r="K9" s="229" t="s">
        <v>8</v>
      </c>
    </row>
    <row r="10" spans="1:11" s="68" customFormat="1" ht="12">
      <c r="A10" s="216" t="s">
        <v>26</v>
      </c>
      <c r="B10" s="187">
        <v>3560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2016</v>
      </c>
      <c r="J10" s="140">
        <v>2012</v>
      </c>
      <c r="K10" s="219" t="s">
        <v>7</v>
      </c>
    </row>
    <row r="11" spans="1:11" ht="12">
      <c r="A11" s="210" t="s">
        <v>26</v>
      </c>
      <c r="B11" s="210">
        <v>3173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2018</v>
      </c>
      <c r="J11" s="183">
        <v>2014</v>
      </c>
      <c r="K11" s="185" t="s">
        <v>7</v>
      </c>
    </row>
    <row r="12" spans="1:11" ht="12">
      <c r="A12" s="230" t="s">
        <v>26</v>
      </c>
      <c r="B12" s="230">
        <v>3174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64</v>
      </c>
      <c r="J12" s="156">
        <v>67</v>
      </c>
      <c r="K12" s="229" t="s">
        <v>8</v>
      </c>
    </row>
    <row r="13" spans="1:11" s="68" customFormat="1" ht="12">
      <c r="A13" s="216" t="s">
        <v>26</v>
      </c>
      <c r="B13" s="187">
        <v>3561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3030</v>
      </c>
      <c r="J13" s="140">
        <v>3019</v>
      </c>
      <c r="K13" s="219" t="s">
        <v>7</v>
      </c>
    </row>
    <row r="14" spans="1:11" ht="12">
      <c r="A14" s="210" t="s">
        <v>26</v>
      </c>
      <c r="B14" s="210">
        <v>3175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2985</v>
      </c>
      <c r="J14" s="183">
        <v>3022</v>
      </c>
      <c r="K14" s="185" t="s">
        <v>7</v>
      </c>
    </row>
    <row r="15" spans="1:11" ht="12">
      <c r="A15" s="230" t="s">
        <v>26</v>
      </c>
      <c r="B15" s="230">
        <v>3176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102</v>
      </c>
      <c r="J15" s="156">
        <v>101</v>
      </c>
      <c r="K15" s="229" t="s">
        <v>8</v>
      </c>
    </row>
    <row r="16" spans="1:11" s="68" customFormat="1" ht="27">
      <c r="A16" s="216" t="s">
        <v>26</v>
      </c>
      <c r="B16" s="187">
        <v>3562</v>
      </c>
      <c r="C16" s="217" t="s">
        <v>19</v>
      </c>
      <c r="D16" s="222" t="s">
        <v>115</v>
      </c>
      <c r="E16" s="406" t="s">
        <v>175</v>
      </c>
      <c r="F16" s="407"/>
      <c r="G16" s="408"/>
      <c r="H16" s="220">
        <v>266</v>
      </c>
      <c r="I16" s="220">
        <v>190</v>
      </c>
      <c r="J16" s="140">
        <v>230</v>
      </c>
      <c r="K16" s="418" t="s">
        <v>9</v>
      </c>
    </row>
    <row r="17" spans="1:11" ht="27">
      <c r="A17" s="210" t="s">
        <v>26</v>
      </c>
      <c r="B17" s="210">
        <v>3177</v>
      </c>
      <c r="C17" s="211" t="s">
        <v>19</v>
      </c>
      <c r="D17" s="221" t="s">
        <v>115</v>
      </c>
      <c r="E17" s="393" t="s">
        <v>175</v>
      </c>
      <c r="F17" s="394"/>
      <c r="G17" s="395"/>
      <c r="H17" s="232">
        <v>266</v>
      </c>
      <c r="I17" s="232">
        <v>190</v>
      </c>
      <c r="J17" s="183">
        <v>231</v>
      </c>
      <c r="K17" s="419"/>
    </row>
    <row r="18" spans="1:11" s="68" customFormat="1" ht="27">
      <c r="A18" s="216" t="s">
        <v>26</v>
      </c>
      <c r="B18" s="187">
        <v>3563</v>
      </c>
      <c r="C18" s="217" t="s">
        <v>20</v>
      </c>
      <c r="D18" s="222" t="s">
        <v>116</v>
      </c>
      <c r="E18" s="406" t="s">
        <v>176</v>
      </c>
      <c r="F18" s="407"/>
      <c r="G18" s="408"/>
      <c r="H18" s="220">
        <v>270</v>
      </c>
      <c r="I18" s="220">
        <v>190</v>
      </c>
      <c r="J18" s="140">
        <v>230</v>
      </c>
      <c r="K18" s="419"/>
    </row>
    <row r="19" spans="1:11" ht="27">
      <c r="A19" s="210" t="s">
        <v>26</v>
      </c>
      <c r="B19" s="210">
        <v>3178</v>
      </c>
      <c r="C19" s="211" t="s">
        <v>20</v>
      </c>
      <c r="D19" s="221" t="s">
        <v>116</v>
      </c>
      <c r="E19" s="393" t="s">
        <v>176</v>
      </c>
      <c r="F19" s="394"/>
      <c r="G19" s="395"/>
      <c r="H19" s="232">
        <v>270</v>
      </c>
      <c r="I19" s="232">
        <v>190</v>
      </c>
      <c r="J19" s="183">
        <v>231</v>
      </c>
      <c r="K19" s="419"/>
    </row>
    <row r="20" spans="1:11" s="68" customFormat="1" ht="27">
      <c r="A20" s="216" t="s">
        <v>26</v>
      </c>
      <c r="B20" s="187">
        <v>3564</v>
      </c>
      <c r="C20" s="217" t="s">
        <v>21</v>
      </c>
      <c r="D20" s="264" t="s">
        <v>117</v>
      </c>
      <c r="E20" s="406" t="s">
        <v>177</v>
      </c>
      <c r="F20" s="407"/>
      <c r="G20" s="408"/>
      <c r="H20" s="220">
        <v>285</v>
      </c>
      <c r="I20" s="220">
        <v>190</v>
      </c>
      <c r="J20" s="140">
        <v>230</v>
      </c>
      <c r="K20" s="419"/>
    </row>
    <row r="21" spans="1:11" ht="27">
      <c r="A21" s="210" t="s">
        <v>26</v>
      </c>
      <c r="B21" s="210">
        <v>3179</v>
      </c>
      <c r="C21" s="211" t="s">
        <v>21</v>
      </c>
      <c r="D21" s="263" t="s">
        <v>117</v>
      </c>
      <c r="E21" s="393" t="s">
        <v>177</v>
      </c>
      <c r="F21" s="394"/>
      <c r="G21" s="395"/>
      <c r="H21" s="232">
        <v>285</v>
      </c>
      <c r="I21" s="232">
        <v>190</v>
      </c>
      <c r="J21" s="183">
        <v>231</v>
      </c>
      <c r="K21" s="420"/>
    </row>
    <row r="22" spans="1:11" ht="9.75" customHeight="1">
      <c r="A22" s="92"/>
      <c r="B22" s="92"/>
      <c r="C22" s="93"/>
      <c r="D22" s="94"/>
      <c r="E22" s="95"/>
      <c r="F22" s="255"/>
      <c r="G22" s="255"/>
      <c r="H22" s="160"/>
      <c r="I22" s="160"/>
      <c r="J22" s="269"/>
      <c r="K22" s="270"/>
    </row>
    <row r="23" spans="1:10" ht="18.75" customHeight="1">
      <c r="A23" s="79" t="s">
        <v>160</v>
      </c>
      <c r="B23" s="73"/>
      <c r="C23" s="74"/>
      <c r="D23" s="75"/>
      <c r="E23" s="76"/>
      <c r="F23" s="255"/>
      <c r="G23" s="160"/>
      <c r="H23" s="160"/>
      <c r="I23" s="161"/>
      <c r="J23" s="162"/>
    </row>
    <row r="24" spans="1:11" ht="17.25" customHeight="1">
      <c r="A24" s="396" t="s">
        <v>2</v>
      </c>
      <c r="B24" s="396"/>
      <c r="C24" s="396" t="s">
        <v>0</v>
      </c>
      <c r="D24" s="396" t="s">
        <v>1</v>
      </c>
      <c r="E24" s="396"/>
      <c r="F24" s="396"/>
      <c r="G24" s="396"/>
      <c r="H24" s="391" t="s">
        <v>11</v>
      </c>
      <c r="I24" s="391" t="s">
        <v>12</v>
      </c>
      <c r="J24" s="390" t="s">
        <v>6</v>
      </c>
      <c r="K24" s="391" t="s">
        <v>5</v>
      </c>
    </row>
    <row r="25" spans="1:11" ht="18.75" customHeight="1">
      <c r="A25" s="230" t="s">
        <v>3</v>
      </c>
      <c r="B25" s="230" t="s">
        <v>4</v>
      </c>
      <c r="C25" s="396"/>
      <c r="D25" s="396"/>
      <c r="E25" s="396"/>
      <c r="F25" s="396"/>
      <c r="G25" s="396"/>
      <c r="H25" s="392"/>
      <c r="I25" s="392"/>
      <c r="J25" s="390"/>
      <c r="K25" s="392"/>
    </row>
    <row r="26" spans="1:11" s="68" customFormat="1" ht="13.5" customHeight="1">
      <c r="A26" s="216" t="s">
        <v>26</v>
      </c>
      <c r="B26" s="187">
        <v>5555</v>
      </c>
      <c r="C26" s="217" t="s">
        <v>162</v>
      </c>
      <c r="D26" s="351" t="s">
        <v>112</v>
      </c>
      <c r="E26" s="222" t="s">
        <v>132</v>
      </c>
      <c r="F26" s="379" t="s">
        <v>161</v>
      </c>
      <c r="G26" s="427" t="s">
        <v>161</v>
      </c>
      <c r="H26" s="218">
        <v>1168</v>
      </c>
      <c r="I26" s="218">
        <f>ROUND(H26/H35*J35,0)</f>
        <v>909</v>
      </c>
      <c r="J26" s="140">
        <v>907</v>
      </c>
      <c r="K26" s="219" t="s">
        <v>7</v>
      </c>
    </row>
    <row r="27" spans="1:11" ht="12">
      <c r="A27" s="210" t="s">
        <v>26</v>
      </c>
      <c r="B27" s="210">
        <v>5171</v>
      </c>
      <c r="C27" s="211" t="s">
        <v>162</v>
      </c>
      <c r="D27" s="351"/>
      <c r="E27" s="221" t="s">
        <v>132</v>
      </c>
      <c r="F27" s="380"/>
      <c r="G27" s="428"/>
      <c r="H27" s="155"/>
      <c r="I27" s="155"/>
      <c r="J27" s="183">
        <v>908</v>
      </c>
      <c r="K27" s="185" t="s">
        <v>7</v>
      </c>
    </row>
    <row r="28" spans="1:11" ht="12">
      <c r="A28" s="230" t="s">
        <v>26</v>
      </c>
      <c r="B28" s="230">
        <v>5172</v>
      </c>
      <c r="C28" s="154" t="s">
        <v>163</v>
      </c>
      <c r="D28" s="351"/>
      <c r="E28" s="225" t="s">
        <v>133</v>
      </c>
      <c r="F28" s="380"/>
      <c r="G28" s="428"/>
      <c r="H28" s="155">
        <v>38</v>
      </c>
      <c r="I28" s="155">
        <f>ROUND(H28/H37*J37,0)</f>
        <v>29</v>
      </c>
      <c r="J28" s="156">
        <v>30</v>
      </c>
      <c r="K28" s="229" t="s">
        <v>8</v>
      </c>
    </row>
    <row r="29" spans="1:11" s="68" customFormat="1" ht="12">
      <c r="A29" s="216" t="s">
        <v>26</v>
      </c>
      <c r="B29" s="187">
        <v>5556</v>
      </c>
      <c r="C29" s="217" t="s">
        <v>164</v>
      </c>
      <c r="D29" s="433" t="s">
        <v>113</v>
      </c>
      <c r="E29" s="222" t="s">
        <v>134</v>
      </c>
      <c r="F29" s="431"/>
      <c r="G29" s="429"/>
      <c r="H29" s="220">
        <v>2335</v>
      </c>
      <c r="I29" s="218">
        <f>J26*2</f>
        <v>1814</v>
      </c>
      <c r="J29" s="140">
        <v>1811</v>
      </c>
      <c r="K29" s="219" t="s">
        <v>7</v>
      </c>
    </row>
    <row r="30" spans="1:11" ht="12">
      <c r="A30" s="210" t="s">
        <v>26</v>
      </c>
      <c r="B30" s="210">
        <v>5173</v>
      </c>
      <c r="C30" s="211" t="s">
        <v>164</v>
      </c>
      <c r="D30" s="356"/>
      <c r="E30" s="221" t="s">
        <v>134</v>
      </c>
      <c r="F30" s="380"/>
      <c r="G30" s="428"/>
      <c r="H30" s="158"/>
      <c r="I30" s="155"/>
      <c r="J30" s="183">
        <v>1813</v>
      </c>
      <c r="K30" s="185" t="s">
        <v>7</v>
      </c>
    </row>
    <row r="31" spans="1:11" ht="12">
      <c r="A31" s="230" t="s">
        <v>26</v>
      </c>
      <c r="B31" s="230">
        <v>5174</v>
      </c>
      <c r="C31" s="154" t="s">
        <v>165</v>
      </c>
      <c r="D31" s="356"/>
      <c r="E31" s="225" t="s">
        <v>134</v>
      </c>
      <c r="F31" s="380"/>
      <c r="G31" s="428"/>
      <c r="H31" s="158">
        <v>77</v>
      </c>
      <c r="I31" s="155">
        <f>I28*2</f>
        <v>58</v>
      </c>
      <c r="J31" s="156">
        <v>60</v>
      </c>
      <c r="K31" s="229" t="s">
        <v>8</v>
      </c>
    </row>
    <row r="32" spans="1:11" s="68" customFormat="1" ht="12">
      <c r="A32" s="216" t="s">
        <v>26</v>
      </c>
      <c r="B32" s="187">
        <v>5557</v>
      </c>
      <c r="C32" s="217" t="s">
        <v>166</v>
      </c>
      <c r="D32" s="355" t="s">
        <v>114</v>
      </c>
      <c r="E32" s="222" t="s">
        <v>135</v>
      </c>
      <c r="F32" s="380"/>
      <c r="G32" s="428"/>
      <c r="H32" s="220">
        <v>3704</v>
      </c>
      <c r="I32" s="218">
        <f>I26*3</f>
        <v>2727</v>
      </c>
      <c r="J32" s="140">
        <v>2717</v>
      </c>
      <c r="K32" s="219" t="s">
        <v>7</v>
      </c>
    </row>
    <row r="33" spans="1:11" ht="12">
      <c r="A33" s="210" t="s">
        <v>26</v>
      </c>
      <c r="B33" s="210">
        <v>5175</v>
      </c>
      <c r="C33" s="211" t="s">
        <v>166</v>
      </c>
      <c r="D33" s="356"/>
      <c r="E33" s="221" t="s">
        <v>135</v>
      </c>
      <c r="F33" s="380"/>
      <c r="G33" s="428"/>
      <c r="H33" s="158"/>
      <c r="I33" s="155"/>
      <c r="J33" s="183">
        <v>2720</v>
      </c>
      <c r="K33" s="185" t="s">
        <v>7</v>
      </c>
    </row>
    <row r="34" spans="1:11" ht="12">
      <c r="A34" s="230" t="s">
        <v>26</v>
      </c>
      <c r="B34" s="230">
        <v>5176</v>
      </c>
      <c r="C34" s="154" t="s">
        <v>167</v>
      </c>
      <c r="D34" s="356"/>
      <c r="E34" s="225" t="s">
        <v>135</v>
      </c>
      <c r="F34" s="380"/>
      <c r="G34" s="428"/>
      <c r="H34" s="158">
        <v>122</v>
      </c>
      <c r="I34" s="155">
        <f>J28*3</f>
        <v>90</v>
      </c>
      <c r="J34" s="156">
        <v>91</v>
      </c>
      <c r="K34" s="229" t="s">
        <v>8</v>
      </c>
    </row>
    <row r="35" spans="1:11" s="68" customFormat="1" ht="27">
      <c r="A35" s="216" t="s">
        <v>26</v>
      </c>
      <c r="B35" s="187">
        <v>5558</v>
      </c>
      <c r="C35" s="217" t="s">
        <v>168</v>
      </c>
      <c r="D35" s="222" t="s">
        <v>115</v>
      </c>
      <c r="E35" s="222" t="s">
        <v>175</v>
      </c>
      <c r="F35" s="431"/>
      <c r="G35" s="429"/>
      <c r="H35" s="220">
        <v>266</v>
      </c>
      <c r="I35" s="220">
        <v>190</v>
      </c>
      <c r="J35" s="140">
        <v>207</v>
      </c>
      <c r="K35" s="382" t="s">
        <v>9</v>
      </c>
    </row>
    <row r="36" spans="1:11" ht="27">
      <c r="A36" s="210" t="s">
        <v>26</v>
      </c>
      <c r="B36" s="210">
        <v>5177</v>
      </c>
      <c r="C36" s="211" t="s">
        <v>168</v>
      </c>
      <c r="D36" s="221" t="s">
        <v>115</v>
      </c>
      <c r="E36" s="221" t="s">
        <v>175</v>
      </c>
      <c r="F36" s="380"/>
      <c r="G36" s="428"/>
      <c r="H36" s="158"/>
      <c r="I36" s="158"/>
      <c r="J36" s="183">
        <v>208</v>
      </c>
      <c r="K36" s="383"/>
    </row>
    <row r="37" spans="1:11" s="68" customFormat="1" ht="27">
      <c r="A37" s="216" t="s">
        <v>26</v>
      </c>
      <c r="B37" s="187">
        <v>5559</v>
      </c>
      <c r="C37" s="217" t="s">
        <v>169</v>
      </c>
      <c r="D37" s="222" t="s">
        <v>116</v>
      </c>
      <c r="E37" s="222" t="s">
        <v>176</v>
      </c>
      <c r="F37" s="431"/>
      <c r="G37" s="429"/>
      <c r="H37" s="220">
        <v>270</v>
      </c>
      <c r="I37" s="220">
        <v>190</v>
      </c>
      <c r="J37" s="140">
        <v>207</v>
      </c>
      <c r="K37" s="383"/>
    </row>
    <row r="38" spans="1:11" ht="27">
      <c r="A38" s="210" t="s">
        <v>26</v>
      </c>
      <c r="B38" s="210">
        <v>5178</v>
      </c>
      <c r="C38" s="211" t="s">
        <v>169</v>
      </c>
      <c r="D38" s="221" t="s">
        <v>116</v>
      </c>
      <c r="E38" s="221" t="s">
        <v>176</v>
      </c>
      <c r="F38" s="380"/>
      <c r="G38" s="428"/>
      <c r="H38" s="158"/>
      <c r="I38" s="158"/>
      <c r="J38" s="183">
        <v>208</v>
      </c>
      <c r="K38" s="383"/>
    </row>
    <row r="39" spans="1:11" s="68" customFormat="1" ht="27">
      <c r="A39" s="216" t="s">
        <v>26</v>
      </c>
      <c r="B39" s="187">
        <v>5560</v>
      </c>
      <c r="C39" s="217" t="s">
        <v>170</v>
      </c>
      <c r="D39" s="264" t="s">
        <v>117</v>
      </c>
      <c r="E39" s="264" t="s">
        <v>177</v>
      </c>
      <c r="F39" s="432"/>
      <c r="G39" s="429"/>
      <c r="H39" s="220">
        <v>285</v>
      </c>
      <c r="I39" s="220">
        <v>190</v>
      </c>
      <c r="J39" s="140">
        <v>207</v>
      </c>
      <c r="K39" s="383"/>
    </row>
    <row r="40" spans="1:11" ht="27">
      <c r="A40" s="210" t="s">
        <v>26</v>
      </c>
      <c r="B40" s="210">
        <v>5179</v>
      </c>
      <c r="C40" s="211" t="s">
        <v>170</v>
      </c>
      <c r="D40" s="263" t="s">
        <v>117</v>
      </c>
      <c r="E40" s="263" t="s">
        <v>177</v>
      </c>
      <c r="F40" s="164"/>
      <c r="G40" s="430"/>
      <c r="H40" s="271"/>
      <c r="I40" s="271"/>
      <c r="J40" s="183">
        <v>208</v>
      </c>
      <c r="K40" s="384"/>
    </row>
    <row r="41" spans="1:11" ht="12.75" customHeight="1">
      <c r="A41" s="159"/>
      <c r="B41" s="159"/>
      <c r="C41" s="144"/>
      <c r="D41" s="89"/>
      <c r="E41" s="89"/>
      <c r="F41" s="255"/>
      <c r="G41" s="255"/>
      <c r="H41" s="160"/>
      <c r="I41" s="160"/>
      <c r="J41" s="161"/>
      <c r="K41" s="162"/>
    </row>
    <row r="42" spans="1:13" s="242" customFormat="1" ht="18.75">
      <c r="A42" s="151" t="s">
        <v>28</v>
      </c>
      <c r="B42" s="145"/>
      <c r="C42" s="146"/>
      <c r="D42" s="147"/>
      <c r="E42" s="147"/>
      <c r="F42" s="148"/>
      <c r="G42" s="148"/>
      <c r="H42" s="149"/>
      <c r="I42" s="149"/>
      <c r="J42" s="149"/>
      <c r="K42" s="150"/>
      <c r="L42" s="240"/>
      <c r="M42" s="241"/>
    </row>
    <row r="43" spans="1:11" ht="13.5" customHeight="1">
      <c r="A43" s="396" t="s">
        <v>2</v>
      </c>
      <c r="B43" s="396"/>
      <c r="C43" s="396" t="s">
        <v>0</v>
      </c>
      <c r="D43" s="396" t="s">
        <v>1</v>
      </c>
      <c r="E43" s="396"/>
      <c r="F43" s="396"/>
      <c r="G43" s="396"/>
      <c r="H43" s="391" t="s">
        <v>11</v>
      </c>
      <c r="I43" s="391" t="s">
        <v>12</v>
      </c>
      <c r="J43" s="390" t="s">
        <v>6</v>
      </c>
      <c r="K43" s="391" t="s">
        <v>5</v>
      </c>
    </row>
    <row r="44" spans="1:11" ht="12">
      <c r="A44" s="230" t="s">
        <v>3</v>
      </c>
      <c r="B44" s="230" t="s">
        <v>4</v>
      </c>
      <c r="C44" s="396"/>
      <c r="D44" s="396"/>
      <c r="E44" s="396"/>
      <c r="F44" s="396"/>
      <c r="G44" s="396"/>
      <c r="H44" s="392"/>
      <c r="I44" s="392"/>
      <c r="J44" s="390"/>
      <c r="K44" s="392"/>
    </row>
    <row r="45" spans="1:11" s="68" customFormat="1" ht="12">
      <c r="A45" s="216" t="s">
        <v>26</v>
      </c>
      <c r="B45" s="187">
        <v>3565</v>
      </c>
      <c r="C45" s="217" t="s">
        <v>13</v>
      </c>
      <c r="D45" s="351" t="s">
        <v>112</v>
      </c>
      <c r="E45" s="406" t="s">
        <v>132</v>
      </c>
      <c r="F45" s="407"/>
      <c r="G45" s="408"/>
      <c r="H45" s="218">
        <v>1168</v>
      </c>
      <c r="I45" s="218">
        <f>ROUND(H45/H54*J54,0)</f>
        <v>1010</v>
      </c>
      <c r="J45" s="139">
        <v>1008</v>
      </c>
      <c r="K45" s="219" t="s">
        <v>7</v>
      </c>
    </row>
    <row r="46" spans="1:11" ht="12">
      <c r="A46" s="210" t="s">
        <v>26</v>
      </c>
      <c r="B46" s="210">
        <v>3180</v>
      </c>
      <c r="C46" s="211" t="s">
        <v>13</v>
      </c>
      <c r="D46" s="351"/>
      <c r="E46" s="393" t="s">
        <v>132</v>
      </c>
      <c r="F46" s="394"/>
      <c r="G46" s="395"/>
      <c r="H46" s="155"/>
      <c r="I46" s="155"/>
      <c r="J46" s="182">
        <v>1009</v>
      </c>
      <c r="K46" s="185" t="s">
        <v>7</v>
      </c>
    </row>
    <row r="47" spans="1:11" ht="12">
      <c r="A47" s="230" t="s">
        <v>26</v>
      </c>
      <c r="B47" s="230">
        <v>3181</v>
      </c>
      <c r="C47" s="154" t="s">
        <v>14</v>
      </c>
      <c r="D47" s="351"/>
      <c r="E47" s="385" t="s">
        <v>133</v>
      </c>
      <c r="F47" s="386"/>
      <c r="G47" s="387"/>
      <c r="H47" s="155">
        <v>38</v>
      </c>
      <c r="I47" s="155">
        <f>ROUND(H47/H56*J56,0)</f>
        <v>32</v>
      </c>
      <c r="J47" s="254">
        <v>34</v>
      </c>
      <c r="K47" s="229" t="s">
        <v>8</v>
      </c>
    </row>
    <row r="48" spans="1:11" s="68" customFormat="1" ht="12">
      <c r="A48" s="216" t="s">
        <v>26</v>
      </c>
      <c r="B48" s="187">
        <v>3566</v>
      </c>
      <c r="C48" s="217" t="s">
        <v>15</v>
      </c>
      <c r="D48" s="355" t="s">
        <v>113</v>
      </c>
      <c r="E48" s="406" t="s">
        <v>134</v>
      </c>
      <c r="F48" s="407"/>
      <c r="G48" s="408"/>
      <c r="H48" s="220">
        <v>2335</v>
      </c>
      <c r="I48" s="218">
        <f>J45*2</f>
        <v>2016</v>
      </c>
      <c r="J48" s="140">
        <v>2012</v>
      </c>
      <c r="K48" s="219" t="s">
        <v>7</v>
      </c>
    </row>
    <row r="49" spans="1:11" ht="12">
      <c r="A49" s="210" t="s">
        <v>26</v>
      </c>
      <c r="B49" s="210">
        <v>3182</v>
      </c>
      <c r="C49" s="211" t="s">
        <v>15</v>
      </c>
      <c r="D49" s="356"/>
      <c r="E49" s="393" t="s">
        <v>134</v>
      </c>
      <c r="F49" s="394"/>
      <c r="G49" s="395"/>
      <c r="H49" s="158"/>
      <c r="I49" s="155"/>
      <c r="J49" s="183">
        <v>2014</v>
      </c>
      <c r="K49" s="185" t="s">
        <v>7</v>
      </c>
    </row>
    <row r="50" spans="1:11" ht="12">
      <c r="A50" s="230" t="s">
        <v>26</v>
      </c>
      <c r="B50" s="230">
        <v>3183</v>
      </c>
      <c r="C50" s="154" t="s">
        <v>16</v>
      </c>
      <c r="D50" s="356"/>
      <c r="E50" s="385" t="s">
        <v>134</v>
      </c>
      <c r="F50" s="386"/>
      <c r="G50" s="387"/>
      <c r="H50" s="158">
        <v>77</v>
      </c>
      <c r="I50" s="155">
        <f>I47*2</f>
        <v>64</v>
      </c>
      <c r="J50" s="156">
        <v>67</v>
      </c>
      <c r="K50" s="229" t="s">
        <v>8</v>
      </c>
    </row>
    <row r="51" spans="1:11" s="68" customFormat="1" ht="12">
      <c r="A51" s="216" t="s">
        <v>26</v>
      </c>
      <c r="B51" s="187">
        <v>3567</v>
      </c>
      <c r="C51" s="217" t="s">
        <v>17</v>
      </c>
      <c r="D51" s="355" t="s">
        <v>114</v>
      </c>
      <c r="E51" s="406" t="s">
        <v>135</v>
      </c>
      <c r="F51" s="407"/>
      <c r="G51" s="408"/>
      <c r="H51" s="220">
        <v>3704</v>
      </c>
      <c r="I51" s="218">
        <f>I45*3</f>
        <v>3030</v>
      </c>
      <c r="J51" s="140">
        <v>3019</v>
      </c>
      <c r="K51" s="219" t="s">
        <v>7</v>
      </c>
    </row>
    <row r="52" spans="1:11" ht="12">
      <c r="A52" s="210" t="s">
        <v>26</v>
      </c>
      <c r="B52" s="210">
        <v>3184</v>
      </c>
      <c r="C52" s="211" t="s">
        <v>17</v>
      </c>
      <c r="D52" s="356"/>
      <c r="E52" s="393" t="s">
        <v>135</v>
      </c>
      <c r="F52" s="394"/>
      <c r="G52" s="395"/>
      <c r="H52" s="232">
        <v>3704</v>
      </c>
      <c r="I52" s="231">
        <f>I46*3</f>
        <v>0</v>
      </c>
      <c r="J52" s="183">
        <v>3022</v>
      </c>
      <c r="K52" s="185" t="s">
        <v>7</v>
      </c>
    </row>
    <row r="53" spans="1:11" ht="12">
      <c r="A53" s="230" t="s">
        <v>26</v>
      </c>
      <c r="B53" s="230">
        <v>3185</v>
      </c>
      <c r="C53" s="154" t="s">
        <v>18</v>
      </c>
      <c r="D53" s="356"/>
      <c r="E53" s="385" t="s">
        <v>135</v>
      </c>
      <c r="F53" s="386"/>
      <c r="G53" s="387"/>
      <c r="H53" s="158">
        <v>122</v>
      </c>
      <c r="I53" s="155">
        <f>J47*3</f>
        <v>102</v>
      </c>
      <c r="J53" s="156">
        <v>101</v>
      </c>
      <c r="K53" s="229" t="s">
        <v>8</v>
      </c>
    </row>
    <row r="54" spans="1:11" s="68" customFormat="1" ht="27">
      <c r="A54" s="216" t="s">
        <v>26</v>
      </c>
      <c r="B54" s="187">
        <v>3568</v>
      </c>
      <c r="C54" s="217" t="s">
        <v>19</v>
      </c>
      <c r="D54" s="222" t="s">
        <v>115</v>
      </c>
      <c r="E54" s="406" t="s">
        <v>175</v>
      </c>
      <c r="F54" s="407"/>
      <c r="G54" s="408"/>
      <c r="H54" s="220">
        <v>266</v>
      </c>
      <c r="I54" s="220">
        <v>190</v>
      </c>
      <c r="J54" s="140">
        <v>230</v>
      </c>
      <c r="K54" s="382" t="s">
        <v>9</v>
      </c>
    </row>
    <row r="55" spans="1:11" ht="27">
      <c r="A55" s="210" t="s">
        <v>26</v>
      </c>
      <c r="B55" s="210">
        <v>3186</v>
      </c>
      <c r="C55" s="211" t="s">
        <v>19</v>
      </c>
      <c r="D55" s="221" t="s">
        <v>115</v>
      </c>
      <c r="E55" s="393" t="s">
        <v>175</v>
      </c>
      <c r="F55" s="394"/>
      <c r="G55" s="395"/>
      <c r="H55" s="232">
        <v>266</v>
      </c>
      <c r="I55" s="232">
        <v>190</v>
      </c>
      <c r="J55" s="183">
        <v>231</v>
      </c>
      <c r="K55" s="383"/>
    </row>
    <row r="56" spans="1:11" s="68" customFormat="1" ht="27">
      <c r="A56" s="216" t="s">
        <v>26</v>
      </c>
      <c r="B56" s="187">
        <v>3569</v>
      </c>
      <c r="C56" s="217" t="s">
        <v>20</v>
      </c>
      <c r="D56" s="222" t="s">
        <v>116</v>
      </c>
      <c r="E56" s="406" t="s">
        <v>176</v>
      </c>
      <c r="F56" s="407"/>
      <c r="G56" s="408"/>
      <c r="H56" s="220">
        <v>270</v>
      </c>
      <c r="I56" s="220">
        <v>190</v>
      </c>
      <c r="J56" s="140">
        <v>230</v>
      </c>
      <c r="K56" s="383"/>
    </row>
    <row r="57" spans="1:11" ht="27">
      <c r="A57" s="210" t="s">
        <v>26</v>
      </c>
      <c r="B57" s="210">
        <v>3187</v>
      </c>
      <c r="C57" s="211" t="s">
        <v>20</v>
      </c>
      <c r="D57" s="221" t="s">
        <v>116</v>
      </c>
      <c r="E57" s="393" t="s">
        <v>176</v>
      </c>
      <c r="F57" s="394"/>
      <c r="G57" s="395"/>
      <c r="H57" s="232">
        <v>270</v>
      </c>
      <c r="I57" s="232">
        <v>190</v>
      </c>
      <c r="J57" s="183">
        <v>231</v>
      </c>
      <c r="K57" s="383"/>
    </row>
    <row r="58" spans="1:11" s="68" customFormat="1" ht="27">
      <c r="A58" s="216" t="s">
        <v>26</v>
      </c>
      <c r="B58" s="187">
        <v>3570</v>
      </c>
      <c r="C58" s="217" t="s">
        <v>21</v>
      </c>
      <c r="D58" s="264" t="s">
        <v>117</v>
      </c>
      <c r="E58" s="406" t="s">
        <v>177</v>
      </c>
      <c r="F58" s="407"/>
      <c r="G58" s="408"/>
      <c r="H58" s="220">
        <v>285</v>
      </c>
      <c r="I58" s="220">
        <v>190</v>
      </c>
      <c r="J58" s="140">
        <v>230</v>
      </c>
      <c r="K58" s="383"/>
    </row>
    <row r="59" spans="1:11" ht="27">
      <c r="A59" s="210" t="s">
        <v>26</v>
      </c>
      <c r="B59" s="210">
        <v>3188</v>
      </c>
      <c r="C59" s="211" t="s">
        <v>21</v>
      </c>
      <c r="D59" s="263" t="s">
        <v>117</v>
      </c>
      <c r="E59" s="393" t="s">
        <v>177</v>
      </c>
      <c r="F59" s="394"/>
      <c r="G59" s="395"/>
      <c r="H59" s="232">
        <v>285</v>
      </c>
      <c r="I59" s="232">
        <v>190</v>
      </c>
      <c r="J59" s="183">
        <v>231</v>
      </c>
      <c r="K59" s="384"/>
    </row>
    <row r="60" spans="1:11" ht="9.75" customHeight="1">
      <c r="A60" s="92"/>
      <c r="B60" s="92"/>
      <c r="C60" s="93"/>
      <c r="D60" s="94"/>
      <c r="E60" s="95"/>
      <c r="F60" s="255"/>
      <c r="G60" s="255"/>
      <c r="H60" s="160"/>
      <c r="I60" s="160"/>
      <c r="J60" s="269"/>
      <c r="K60" s="270"/>
    </row>
    <row r="61" spans="1:10" ht="18.75" customHeight="1">
      <c r="A61" s="79" t="s">
        <v>160</v>
      </c>
      <c r="B61" s="73"/>
      <c r="C61" s="74"/>
      <c r="D61" s="75"/>
      <c r="E61" s="76"/>
      <c r="F61" s="255"/>
      <c r="G61" s="160"/>
      <c r="H61" s="160"/>
      <c r="I61" s="161"/>
      <c r="J61" s="162"/>
    </row>
    <row r="62" spans="1:11" ht="17.25" customHeight="1">
      <c r="A62" s="396" t="s">
        <v>2</v>
      </c>
      <c r="B62" s="396"/>
      <c r="C62" s="396" t="s">
        <v>0</v>
      </c>
      <c r="D62" s="396" t="s">
        <v>1</v>
      </c>
      <c r="E62" s="396"/>
      <c r="F62" s="396"/>
      <c r="G62" s="396"/>
      <c r="H62" s="391" t="s">
        <v>11</v>
      </c>
      <c r="I62" s="391" t="s">
        <v>12</v>
      </c>
      <c r="J62" s="390" t="s">
        <v>6</v>
      </c>
      <c r="K62" s="391" t="s">
        <v>5</v>
      </c>
    </row>
    <row r="63" spans="1:11" ht="18.75" customHeight="1">
      <c r="A63" s="230" t="s">
        <v>3</v>
      </c>
      <c r="B63" s="230" t="s">
        <v>4</v>
      </c>
      <c r="C63" s="396"/>
      <c r="D63" s="396"/>
      <c r="E63" s="396"/>
      <c r="F63" s="396"/>
      <c r="G63" s="396"/>
      <c r="H63" s="392"/>
      <c r="I63" s="392"/>
      <c r="J63" s="390"/>
      <c r="K63" s="392"/>
    </row>
    <row r="64" spans="1:11" s="68" customFormat="1" ht="12">
      <c r="A64" s="216" t="s">
        <v>26</v>
      </c>
      <c r="B64" s="187">
        <v>5561</v>
      </c>
      <c r="C64" s="217" t="s">
        <v>162</v>
      </c>
      <c r="D64" s="351" t="s">
        <v>112</v>
      </c>
      <c r="E64" s="222" t="s">
        <v>132</v>
      </c>
      <c r="F64" s="379" t="s">
        <v>161</v>
      </c>
      <c r="G64" s="379" t="s">
        <v>161</v>
      </c>
      <c r="H64" s="218">
        <v>1168</v>
      </c>
      <c r="I64" s="218">
        <f>ROUND(H64/H73*J73,0)</f>
        <v>909</v>
      </c>
      <c r="J64" s="140">
        <v>907</v>
      </c>
      <c r="K64" s="219" t="s">
        <v>7</v>
      </c>
    </row>
    <row r="65" spans="1:11" ht="12">
      <c r="A65" s="210" t="s">
        <v>26</v>
      </c>
      <c r="B65" s="210">
        <v>5180</v>
      </c>
      <c r="C65" s="211" t="s">
        <v>162</v>
      </c>
      <c r="D65" s="351"/>
      <c r="E65" s="221" t="s">
        <v>132</v>
      </c>
      <c r="F65" s="380"/>
      <c r="G65" s="380"/>
      <c r="H65" s="155"/>
      <c r="I65" s="155"/>
      <c r="J65" s="183">
        <v>908</v>
      </c>
      <c r="K65" s="185" t="s">
        <v>7</v>
      </c>
    </row>
    <row r="66" spans="1:11" ht="12">
      <c r="A66" s="230" t="s">
        <v>26</v>
      </c>
      <c r="B66" s="230">
        <v>5181</v>
      </c>
      <c r="C66" s="154" t="s">
        <v>163</v>
      </c>
      <c r="D66" s="351"/>
      <c r="E66" s="225" t="s">
        <v>133</v>
      </c>
      <c r="F66" s="380"/>
      <c r="G66" s="380"/>
      <c r="H66" s="155">
        <v>38</v>
      </c>
      <c r="I66" s="155">
        <f>ROUND(H66/H75*J75,0)</f>
        <v>29</v>
      </c>
      <c r="J66" s="156">
        <v>30</v>
      </c>
      <c r="K66" s="229" t="s">
        <v>8</v>
      </c>
    </row>
    <row r="67" spans="1:11" s="68" customFormat="1" ht="12">
      <c r="A67" s="216" t="s">
        <v>26</v>
      </c>
      <c r="B67" s="187">
        <v>5562</v>
      </c>
      <c r="C67" s="217" t="s">
        <v>164</v>
      </c>
      <c r="D67" s="355" t="s">
        <v>113</v>
      </c>
      <c r="E67" s="222" t="s">
        <v>134</v>
      </c>
      <c r="F67" s="380"/>
      <c r="G67" s="380"/>
      <c r="H67" s="220">
        <v>2335</v>
      </c>
      <c r="I67" s="218">
        <f>J64*2</f>
        <v>1814</v>
      </c>
      <c r="J67" s="140">
        <v>1811</v>
      </c>
      <c r="K67" s="219" t="s">
        <v>7</v>
      </c>
    </row>
    <row r="68" spans="1:11" ht="12">
      <c r="A68" s="210" t="s">
        <v>26</v>
      </c>
      <c r="B68" s="210">
        <v>5182</v>
      </c>
      <c r="C68" s="211" t="s">
        <v>164</v>
      </c>
      <c r="D68" s="356"/>
      <c r="E68" s="221" t="s">
        <v>134</v>
      </c>
      <c r="F68" s="380"/>
      <c r="G68" s="380"/>
      <c r="H68" s="158"/>
      <c r="I68" s="155"/>
      <c r="J68" s="183">
        <v>1813</v>
      </c>
      <c r="K68" s="185" t="s">
        <v>7</v>
      </c>
    </row>
    <row r="69" spans="1:11" ht="12">
      <c r="A69" s="230" t="s">
        <v>26</v>
      </c>
      <c r="B69" s="230">
        <v>5183</v>
      </c>
      <c r="C69" s="154" t="s">
        <v>165</v>
      </c>
      <c r="D69" s="356"/>
      <c r="E69" s="225" t="s">
        <v>134</v>
      </c>
      <c r="F69" s="380"/>
      <c r="G69" s="380"/>
      <c r="H69" s="158">
        <v>77</v>
      </c>
      <c r="I69" s="155">
        <f>I66*2</f>
        <v>58</v>
      </c>
      <c r="J69" s="156">
        <v>60</v>
      </c>
      <c r="K69" s="229" t="s">
        <v>8</v>
      </c>
    </row>
    <row r="70" spans="1:11" s="68" customFormat="1" ht="12">
      <c r="A70" s="216" t="s">
        <v>26</v>
      </c>
      <c r="B70" s="187">
        <v>5563</v>
      </c>
      <c r="C70" s="217" t="s">
        <v>166</v>
      </c>
      <c r="D70" s="355" t="s">
        <v>114</v>
      </c>
      <c r="E70" s="222" t="s">
        <v>135</v>
      </c>
      <c r="F70" s="380"/>
      <c r="G70" s="380"/>
      <c r="H70" s="220">
        <v>3704</v>
      </c>
      <c r="I70" s="218">
        <f>I64*3</f>
        <v>2727</v>
      </c>
      <c r="J70" s="140">
        <v>2717</v>
      </c>
      <c r="K70" s="219" t="s">
        <v>7</v>
      </c>
    </row>
    <row r="71" spans="1:11" ht="12">
      <c r="A71" s="210" t="s">
        <v>26</v>
      </c>
      <c r="B71" s="210">
        <v>5184</v>
      </c>
      <c r="C71" s="211" t="s">
        <v>166</v>
      </c>
      <c r="D71" s="356"/>
      <c r="E71" s="221" t="s">
        <v>135</v>
      </c>
      <c r="F71" s="380"/>
      <c r="G71" s="380"/>
      <c r="H71" s="158"/>
      <c r="I71" s="155"/>
      <c r="J71" s="183">
        <v>2720</v>
      </c>
      <c r="K71" s="185" t="s">
        <v>7</v>
      </c>
    </row>
    <row r="72" spans="1:11" ht="12">
      <c r="A72" s="230" t="s">
        <v>26</v>
      </c>
      <c r="B72" s="230">
        <v>5185</v>
      </c>
      <c r="C72" s="154" t="s">
        <v>167</v>
      </c>
      <c r="D72" s="356"/>
      <c r="E72" s="225" t="s">
        <v>135</v>
      </c>
      <c r="F72" s="380"/>
      <c r="G72" s="380"/>
      <c r="H72" s="158">
        <v>122</v>
      </c>
      <c r="I72" s="155">
        <f>J66*3</f>
        <v>90</v>
      </c>
      <c r="J72" s="156">
        <v>91</v>
      </c>
      <c r="K72" s="229" t="s">
        <v>8</v>
      </c>
    </row>
    <row r="73" spans="1:11" s="68" customFormat="1" ht="27">
      <c r="A73" s="216" t="s">
        <v>26</v>
      </c>
      <c r="B73" s="187">
        <v>5564</v>
      </c>
      <c r="C73" s="217" t="s">
        <v>168</v>
      </c>
      <c r="D73" s="222" t="s">
        <v>115</v>
      </c>
      <c r="E73" s="222" t="s">
        <v>175</v>
      </c>
      <c r="F73" s="380"/>
      <c r="G73" s="380"/>
      <c r="H73" s="220">
        <v>266</v>
      </c>
      <c r="I73" s="220">
        <v>190</v>
      </c>
      <c r="J73" s="140">
        <v>207</v>
      </c>
      <c r="K73" s="382" t="s">
        <v>9</v>
      </c>
    </row>
    <row r="74" spans="1:11" ht="27">
      <c r="A74" s="210" t="s">
        <v>26</v>
      </c>
      <c r="B74" s="210">
        <v>5186</v>
      </c>
      <c r="C74" s="211" t="s">
        <v>168</v>
      </c>
      <c r="D74" s="221" t="s">
        <v>115</v>
      </c>
      <c r="E74" s="221" t="s">
        <v>175</v>
      </c>
      <c r="F74" s="380"/>
      <c r="G74" s="380"/>
      <c r="H74" s="158"/>
      <c r="I74" s="158"/>
      <c r="J74" s="183">
        <v>208</v>
      </c>
      <c r="K74" s="383"/>
    </row>
    <row r="75" spans="1:11" s="68" customFormat="1" ht="27">
      <c r="A75" s="216" t="s">
        <v>26</v>
      </c>
      <c r="B75" s="187">
        <v>5565</v>
      </c>
      <c r="C75" s="217" t="s">
        <v>169</v>
      </c>
      <c r="D75" s="222" t="s">
        <v>116</v>
      </c>
      <c r="E75" s="222" t="s">
        <v>176</v>
      </c>
      <c r="F75" s="380"/>
      <c r="G75" s="380"/>
      <c r="H75" s="220">
        <v>270</v>
      </c>
      <c r="I75" s="220">
        <v>190</v>
      </c>
      <c r="J75" s="140">
        <v>207</v>
      </c>
      <c r="K75" s="383"/>
    </row>
    <row r="76" spans="1:11" ht="27">
      <c r="A76" s="210" t="s">
        <v>26</v>
      </c>
      <c r="B76" s="210">
        <v>5187</v>
      </c>
      <c r="C76" s="211" t="s">
        <v>169</v>
      </c>
      <c r="D76" s="221" t="s">
        <v>116</v>
      </c>
      <c r="E76" s="221" t="s">
        <v>176</v>
      </c>
      <c r="F76" s="380"/>
      <c r="G76" s="380"/>
      <c r="H76" s="158"/>
      <c r="I76" s="158"/>
      <c r="J76" s="183">
        <v>208</v>
      </c>
      <c r="K76" s="383"/>
    </row>
    <row r="77" spans="1:11" s="68" customFormat="1" ht="27">
      <c r="A77" s="216" t="s">
        <v>26</v>
      </c>
      <c r="B77" s="187">
        <v>5566</v>
      </c>
      <c r="C77" s="217" t="s">
        <v>170</v>
      </c>
      <c r="D77" s="264" t="s">
        <v>117</v>
      </c>
      <c r="E77" s="264" t="s">
        <v>177</v>
      </c>
      <c r="F77" s="380"/>
      <c r="G77" s="380"/>
      <c r="H77" s="220"/>
      <c r="I77" s="220"/>
      <c r="J77" s="140">
        <v>207</v>
      </c>
      <c r="K77" s="383"/>
    </row>
    <row r="78" spans="1:11" ht="27">
      <c r="A78" s="210" t="s">
        <v>26</v>
      </c>
      <c r="B78" s="210">
        <v>5188</v>
      </c>
      <c r="C78" s="211" t="s">
        <v>170</v>
      </c>
      <c r="D78" s="263" t="s">
        <v>117</v>
      </c>
      <c r="E78" s="263" t="s">
        <v>177</v>
      </c>
      <c r="F78" s="381"/>
      <c r="G78" s="381"/>
      <c r="H78" s="158">
        <v>285</v>
      </c>
      <c r="I78" s="158">
        <v>190</v>
      </c>
      <c r="J78" s="183">
        <v>208</v>
      </c>
      <c r="K78" s="384"/>
    </row>
    <row r="79" spans="1:11" ht="12.75" customHeight="1">
      <c r="A79" s="159"/>
      <c r="B79" s="159"/>
      <c r="C79" s="144"/>
      <c r="D79" s="89"/>
      <c r="E79" s="89"/>
      <c r="F79" s="255"/>
      <c r="G79" s="255"/>
      <c r="H79" s="160"/>
      <c r="I79" s="160"/>
      <c r="J79" s="161"/>
      <c r="K79" s="162"/>
    </row>
    <row r="80" spans="1:13" s="242" customFormat="1" ht="18.75">
      <c r="A80" s="151" t="s">
        <v>29</v>
      </c>
      <c r="B80" s="145"/>
      <c r="C80" s="146"/>
      <c r="D80" s="147"/>
      <c r="E80" s="147"/>
      <c r="F80" s="148"/>
      <c r="G80" s="148"/>
      <c r="H80" s="149"/>
      <c r="I80" s="149"/>
      <c r="J80" s="149"/>
      <c r="K80" s="150"/>
      <c r="L80" s="240"/>
      <c r="M80" s="241"/>
    </row>
    <row r="81" spans="1:11" ht="13.5" customHeight="1">
      <c r="A81" s="396" t="s">
        <v>2</v>
      </c>
      <c r="B81" s="396"/>
      <c r="C81" s="396" t="s">
        <v>0</v>
      </c>
      <c r="D81" s="396" t="s">
        <v>1</v>
      </c>
      <c r="E81" s="396"/>
      <c r="F81" s="396"/>
      <c r="G81" s="396"/>
      <c r="H81" s="391" t="s">
        <v>11</v>
      </c>
      <c r="I81" s="391" t="s">
        <v>12</v>
      </c>
      <c r="J81" s="390" t="s">
        <v>6</v>
      </c>
      <c r="K81" s="391" t="s">
        <v>5</v>
      </c>
    </row>
    <row r="82" spans="1:11" ht="12">
      <c r="A82" s="230" t="s">
        <v>3</v>
      </c>
      <c r="B82" s="230" t="s">
        <v>4</v>
      </c>
      <c r="C82" s="396"/>
      <c r="D82" s="396"/>
      <c r="E82" s="396"/>
      <c r="F82" s="396"/>
      <c r="G82" s="396"/>
      <c r="H82" s="392"/>
      <c r="I82" s="392"/>
      <c r="J82" s="390"/>
      <c r="K82" s="392"/>
    </row>
    <row r="83" spans="1:11" s="68" customFormat="1" ht="12">
      <c r="A83" s="216" t="s">
        <v>26</v>
      </c>
      <c r="B83" s="187">
        <v>3571</v>
      </c>
      <c r="C83" s="217" t="s">
        <v>13</v>
      </c>
      <c r="D83" s="351" t="s">
        <v>112</v>
      </c>
      <c r="E83" s="406" t="s">
        <v>132</v>
      </c>
      <c r="F83" s="407"/>
      <c r="G83" s="408"/>
      <c r="H83" s="218">
        <v>1168</v>
      </c>
      <c r="I83" s="218">
        <f>ROUND(H83/H92*J92,0)</f>
        <v>1010</v>
      </c>
      <c r="J83" s="139">
        <v>1008</v>
      </c>
      <c r="K83" s="219" t="s">
        <v>7</v>
      </c>
    </row>
    <row r="84" spans="1:11" ht="12">
      <c r="A84" s="210" t="s">
        <v>26</v>
      </c>
      <c r="B84" s="210">
        <v>3189</v>
      </c>
      <c r="C84" s="211" t="s">
        <v>13</v>
      </c>
      <c r="D84" s="351"/>
      <c r="E84" s="393" t="s">
        <v>132</v>
      </c>
      <c r="F84" s="394"/>
      <c r="G84" s="395"/>
      <c r="H84" s="231">
        <v>1168</v>
      </c>
      <c r="I84" s="231">
        <f>ROUND(H84/H94*J94,0)</f>
        <v>995</v>
      </c>
      <c r="J84" s="182">
        <v>1009</v>
      </c>
      <c r="K84" s="185" t="s">
        <v>7</v>
      </c>
    </row>
    <row r="85" spans="1:11" ht="12">
      <c r="A85" s="230" t="s">
        <v>26</v>
      </c>
      <c r="B85" s="230">
        <v>3190</v>
      </c>
      <c r="C85" s="154" t="s">
        <v>14</v>
      </c>
      <c r="D85" s="351"/>
      <c r="E85" s="385" t="s">
        <v>133</v>
      </c>
      <c r="F85" s="386"/>
      <c r="G85" s="387"/>
      <c r="H85" s="155">
        <v>38</v>
      </c>
      <c r="I85" s="155">
        <f>ROUND(H85/H94*J94,0)</f>
        <v>32</v>
      </c>
      <c r="J85" s="254">
        <v>34</v>
      </c>
      <c r="K85" s="229" t="s">
        <v>8</v>
      </c>
    </row>
    <row r="86" spans="1:11" s="68" customFormat="1" ht="12">
      <c r="A86" s="216" t="s">
        <v>26</v>
      </c>
      <c r="B86" s="187">
        <v>3572</v>
      </c>
      <c r="C86" s="217" t="s">
        <v>15</v>
      </c>
      <c r="D86" s="355" t="s">
        <v>113</v>
      </c>
      <c r="E86" s="406" t="s">
        <v>134</v>
      </c>
      <c r="F86" s="407"/>
      <c r="G86" s="408"/>
      <c r="H86" s="220">
        <v>2335</v>
      </c>
      <c r="I86" s="218">
        <f>J83*2</f>
        <v>2016</v>
      </c>
      <c r="J86" s="140">
        <v>2012</v>
      </c>
      <c r="K86" s="219" t="s">
        <v>7</v>
      </c>
    </row>
    <row r="87" spans="1:11" ht="12">
      <c r="A87" s="210" t="s">
        <v>26</v>
      </c>
      <c r="B87" s="210">
        <v>3191</v>
      </c>
      <c r="C87" s="211" t="s">
        <v>15</v>
      </c>
      <c r="D87" s="356"/>
      <c r="E87" s="393" t="s">
        <v>134</v>
      </c>
      <c r="F87" s="394"/>
      <c r="G87" s="395"/>
      <c r="H87" s="232">
        <v>2335</v>
      </c>
      <c r="I87" s="231">
        <f>J84*2</f>
        <v>2018</v>
      </c>
      <c r="J87" s="183">
        <v>2014</v>
      </c>
      <c r="K87" s="185" t="s">
        <v>7</v>
      </c>
    </row>
    <row r="88" spans="1:11" ht="12">
      <c r="A88" s="230" t="s">
        <v>26</v>
      </c>
      <c r="B88" s="230">
        <v>3192</v>
      </c>
      <c r="C88" s="154" t="s">
        <v>16</v>
      </c>
      <c r="D88" s="356"/>
      <c r="E88" s="385" t="s">
        <v>134</v>
      </c>
      <c r="F88" s="386"/>
      <c r="G88" s="387"/>
      <c r="H88" s="158">
        <v>77</v>
      </c>
      <c r="I88" s="155">
        <f>I85*2</f>
        <v>64</v>
      </c>
      <c r="J88" s="156">
        <v>67</v>
      </c>
      <c r="K88" s="229" t="s">
        <v>8</v>
      </c>
    </row>
    <row r="89" spans="1:11" s="68" customFormat="1" ht="12">
      <c r="A89" s="216" t="s">
        <v>26</v>
      </c>
      <c r="B89" s="187">
        <v>3573</v>
      </c>
      <c r="C89" s="217" t="s">
        <v>17</v>
      </c>
      <c r="D89" s="355" t="s">
        <v>114</v>
      </c>
      <c r="E89" s="406" t="s">
        <v>135</v>
      </c>
      <c r="F89" s="407"/>
      <c r="G89" s="408"/>
      <c r="H89" s="220">
        <v>3704</v>
      </c>
      <c r="I89" s="218">
        <f>I83*3</f>
        <v>3030</v>
      </c>
      <c r="J89" s="140">
        <v>3019</v>
      </c>
      <c r="K89" s="219" t="s">
        <v>7</v>
      </c>
    </row>
    <row r="90" spans="1:11" ht="12">
      <c r="A90" s="210" t="s">
        <v>26</v>
      </c>
      <c r="B90" s="210">
        <v>3193</v>
      </c>
      <c r="C90" s="211" t="s">
        <v>17</v>
      </c>
      <c r="D90" s="356"/>
      <c r="E90" s="393" t="s">
        <v>135</v>
      </c>
      <c r="F90" s="394"/>
      <c r="G90" s="395"/>
      <c r="H90" s="232">
        <v>3704</v>
      </c>
      <c r="I90" s="231">
        <f>I84*3</f>
        <v>2985</v>
      </c>
      <c r="J90" s="183">
        <v>3022</v>
      </c>
      <c r="K90" s="185" t="s">
        <v>7</v>
      </c>
    </row>
    <row r="91" spans="1:11" ht="12">
      <c r="A91" s="230" t="s">
        <v>26</v>
      </c>
      <c r="B91" s="230">
        <v>3194</v>
      </c>
      <c r="C91" s="154" t="s">
        <v>18</v>
      </c>
      <c r="D91" s="356"/>
      <c r="E91" s="385" t="s">
        <v>135</v>
      </c>
      <c r="F91" s="386"/>
      <c r="G91" s="387"/>
      <c r="H91" s="158">
        <v>122</v>
      </c>
      <c r="I91" s="155">
        <f>J85*3</f>
        <v>102</v>
      </c>
      <c r="J91" s="156">
        <v>101</v>
      </c>
      <c r="K91" s="229" t="s">
        <v>8</v>
      </c>
    </row>
    <row r="92" spans="1:11" s="68" customFormat="1" ht="27">
      <c r="A92" s="216" t="s">
        <v>26</v>
      </c>
      <c r="B92" s="187">
        <v>3574</v>
      </c>
      <c r="C92" s="217" t="s">
        <v>19</v>
      </c>
      <c r="D92" s="222" t="s">
        <v>115</v>
      </c>
      <c r="E92" s="406" t="s">
        <v>175</v>
      </c>
      <c r="F92" s="407"/>
      <c r="G92" s="408"/>
      <c r="H92" s="220">
        <v>266</v>
      </c>
      <c r="I92" s="220">
        <v>190</v>
      </c>
      <c r="J92" s="140">
        <v>230</v>
      </c>
      <c r="K92" s="382" t="s">
        <v>9</v>
      </c>
    </row>
    <row r="93" spans="1:11" ht="27">
      <c r="A93" s="210" t="s">
        <v>26</v>
      </c>
      <c r="B93" s="210">
        <v>3195</v>
      </c>
      <c r="C93" s="211" t="s">
        <v>19</v>
      </c>
      <c r="D93" s="221" t="s">
        <v>115</v>
      </c>
      <c r="E93" s="393" t="s">
        <v>175</v>
      </c>
      <c r="F93" s="394"/>
      <c r="G93" s="395"/>
      <c r="H93" s="232">
        <v>266</v>
      </c>
      <c r="I93" s="232">
        <v>190</v>
      </c>
      <c r="J93" s="183">
        <v>231</v>
      </c>
      <c r="K93" s="383"/>
    </row>
    <row r="94" spans="1:11" s="68" customFormat="1" ht="27">
      <c r="A94" s="216" t="s">
        <v>26</v>
      </c>
      <c r="B94" s="187">
        <v>3575</v>
      </c>
      <c r="C94" s="217" t="s">
        <v>20</v>
      </c>
      <c r="D94" s="222" t="s">
        <v>116</v>
      </c>
      <c r="E94" s="406" t="s">
        <v>176</v>
      </c>
      <c r="F94" s="407"/>
      <c r="G94" s="408"/>
      <c r="H94" s="220">
        <v>270</v>
      </c>
      <c r="I94" s="220">
        <v>190</v>
      </c>
      <c r="J94" s="140">
        <v>230</v>
      </c>
      <c r="K94" s="383"/>
    </row>
    <row r="95" spans="1:11" ht="27">
      <c r="A95" s="210" t="s">
        <v>26</v>
      </c>
      <c r="B95" s="210">
        <v>3196</v>
      </c>
      <c r="C95" s="211" t="s">
        <v>20</v>
      </c>
      <c r="D95" s="221" t="s">
        <v>116</v>
      </c>
      <c r="E95" s="393" t="s">
        <v>176</v>
      </c>
      <c r="F95" s="394"/>
      <c r="G95" s="395"/>
      <c r="H95" s="232">
        <v>270</v>
      </c>
      <c r="I95" s="232">
        <v>190</v>
      </c>
      <c r="J95" s="183">
        <v>231</v>
      </c>
      <c r="K95" s="383"/>
    </row>
    <row r="96" spans="1:11" s="68" customFormat="1" ht="27">
      <c r="A96" s="216" t="s">
        <v>26</v>
      </c>
      <c r="B96" s="187">
        <v>3576</v>
      </c>
      <c r="C96" s="217" t="s">
        <v>21</v>
      </c>
      <c r="D96" s="264" t="s">
        <v>117</v>
      </c>
      <c r="E96" s="406" t="s">
        <v>177</v>
      </c>
      <c r="F96" s="407"/>
      <c r="G96" s="408"/>
      <c r="H96" s="220">
        <v>285</v>
      </c>
      <c r="I96" s="220">
        <v>190</v>
      </c>
      <c r="J96" s="140">
        <v>230</v>
      </c>
      <c r="K96" s="383"/>
    </row>
    <row r="97" spans="1:11" ht="27">
      <c r="A97" s="210" t="s">
        <v>26</v>
      </c>
      <c r="B97" s="210">
        <v>3197</v>
      </c>
      <c r="C97" s="211" t="s">
        <v>21</v>
      </c>
      <c r="D97" s="263" t="s">
        <v>117</v>
      </c>
      <c r="E97" s="393" t="s">
        <v>177</v>
      </c>
      <c r="F97" s="394"/>
      <c r="G97" s="395"/>
      <c r="H97" s="232">
        <v>285</v>
      </c>
      <c r="I97" s="232">
        <v>190</v>
      </c>
      <c r="J97" s="183">
        <v>231</v>
      </c>
      <c r="K97" s="384"/>
    </row>
    <row r="98" spans="1:11" ht="9.75" customHeight="1">
      <c r="A98" s="92"/>
      <c r="B98" s="92"/>
      <c r="C98" s="93"/>
      <c r="D98" s="94"/>
      <c r="E98" s="95"/>
      <c r="F98" s="255"/>
      <c r="G98" s="255"/>
      <c r="H98" s="160"/>
      <c r="I98" s="160"/>
      <c r="J98" s="269"/>
      <c r="K98" s="270"/>
    </row>
    <row r="99" spans="1:10" ht="18.75" customHeight="1">
      <c r="A99" s="79" t="s">
        <v>160</v>
      </c>
      <c r="B99" s="73"/>
      <c r="C99" s="74"/>
      <c r="D99" s="75"/>
      <c r="E99" s="76"/>
      <c r="F99" s="255"/>
      <c r="G99" s="160"/>
      <c r="H99" s="160"/>
      <c r="I99" s="161"/>
      <c r="J99" s="162"/>
    </row>
    <row r="100" spans="1:11" ht="17.25" customHeight="1">
      <c r="A100" s="396" t="s">
        <v>2</v>
      </c>
      <c r="B100" s="396"/>
      <c r="C100" s="396" t="s">
        <v>0</v>
      </c>
      <c r="D100" s="396" t="s">
        <v>1</v>
      </c>
      <c r="E100" s="396"/>
      <c r="F100" s="396"/>
      <c r="G100" s="396"/>
      <c r="H100" s="391" t="s">
        <v>11</v>
      </c>
      <c r="I100" s="391" t="s">
        <v>12</v>
      </c>
      <c r="J100" s="390" t="s">
        <v>6</v>
      </c>
      <c r="K100" s="391" t="s">
        <v>5</v>
      </c>
    </row>
    <row r="101" spans="1:11" ht="18.75" customHeight="1">
      <c r="A101" s="230" t="s">
        <v>3</v>
      </c>
      <c r="B101" s="230" t="s">
        <v>4</v>
      </c>
      <c r="C101" s="396"/>
      <c r="D101" s="396"/>
      <c r="E101" s="396"/>
      <c r="F101" s="396"/>
      <c r="G101" s="396"/>
      <c r="H101" s="392"/>
      <c r="I101" s="392"/>
      <c r="J101" s="390"/>
      <c r="K101" s="392"/>
    </row>
    <row r="102" spans="1:11" s="68" customFormat="1" ht="12">
      <c r="A102" s="216" t="s">
        <v>26</v>
      </c>
      <c r="B102" s="187">
        <v>5567</v>
      </c>
      <c r="C102" s="217" t="s">
        <v>162</v>
      </c>
      <c r="D102" s="351" t="s">
        <v>112</v>
      </c>
      <c r="E102" s="222" t="s">
        <v>132</v>
      </c>
      <c r="F102" s="379" t="s">
        <v>161</v>
      </c>
      <c r="G102" s="379" t="s">
        <v>161</v>
      </c>
      <c r="H102" s="218">
        <v>1168</v>
      </c>
      <c r="I102" s="218">
        <f>ROUND(H102/H111*J111,0)</f>
        <v>909</v>
      </c>
      <c r="J102" s="140">
        <v>907</v>
      </c>
      <c r="K102" s="219" t="s">
        <v>7</v>
      </c>
    </row>
    <row r="103" spans="1:11" s="256" customFormat="1" ht="12">
      <c r="A103" s="210" t="s">
        <v>26</v>
      </c>
      <c r="B103" s="210">
        <v>5189</v>
      </c>
      <c r="C103" s="211" t="s">
        <v>162</v>
      </c>
      <c r="D103" s="351"/>
      <c r="E103" s="221" t="s">
        <v>132</v>
      </c>
      <c r="F103" s="380"/>
      <c r="G103" s="380"/>
      <c r="H103" s="231"/>
      <c r="I103" s="231"/>
      <c r="J103" s="183">
        <v>908</v>
      </c>
      <c r="K103" s="185" t="s">
        <v>7</v>
      </c>
    </row>
    <row r="104" spans="1:11" ht="12">
      <c r="A104" s="230" t="s">
        <v>26</v>
      </c>
      <c r="B104" s="230">
        <v>5190</v>
      </c>
      <c r="C104" s="154" t="s">
        <v>163</v>
      </c>
      <c r="D104" s="351"/>
      <c r="E104" s="225" t="s">
        <v>133</v>
      </c>
      <c r="F104" s="380"/>
      <c r="G104" s="380"/>
      <c r="H104" s="155">
        <v>38</v>
      </c>
      <c r="I104" s="155">
        <f>ROUND(H104/H113*J113,0)</f>
        <v>29</v>
      </c>
      <c r="J104" s="156">
        <v>30</v>
      </c>
      <c r="K104" s="229" t="s">
        <v>8</v>
      </c>
    </row>
    <row r="105" spans="1:11" s="68" customFormat="1" ht="12">
      <c r="A105" s="216" t="s">
        <v>26</v>
      </c>
      <c r="B105" s="187">
        <v>5568</v>
      </c>
      <c r="C105" s="217" t="s">
        <v>164</v>
      </c>
      <c r="D105" s="355" t="s">
        <v>113</v>
      </c>
      <c r="E105" s="222" t="s">
        <v>134</v>
      </c>
      <c r="F105" s="380"/>
      <c r="G105" s="380"/>
      <c r="H105" s="220">
        <v>2335</v>
      </c>
      <c r="I105" s="218">
        <f>J102*2</f>
        <v>1814</v>
      </c>
      <c r="J105" s="140">
        <v>1811</v>
      </c>
      <c r="K105" s="219" t="s">
        <v>7</v>
      </c>
    </row>
    <row r="106" spans="1:11" ht="12">
      <c r="A106" s="210" t="s">
        <v>26</v>
      </c>
      <c r="B106" s="210">
        <v>5191</v>
      </c>
      <c r="C106" s="211" t="s">
        <v>164</v>
      </c>
      <c r="D106" s="356"/>
      <c r="E106" s="221" t="s">
        <v>134</v>
      </c>
      <c r="F106" s="380"/>
      <c r="G106" s="380"/>
      <c r="H106" s="158"/>
      <c r="I106" s="155"/>
      <c r="J106" s="183">
        <v>1813</v>
      </c>
      <c r="K106" s="229"/>
    </row>
    <row r="107" spans="1:11" ht="12">
      <c r="A107" s="230" t="s">
        <v>26</v>
      </c>
      <c r="B107" s="230">
        <v>5192</v>
      </c>
      <c r="C107" s="154" t="s">
        <v>165</v>
      </c>
      <c r="D107" s="356"/>
      <c r="E107" s="225" t="s">
        <v>134</v>
      </c>
      <c r="F107" s="380"/>
      <c r="G107" s="380"/>
      <c r="H107" s="158">
        <v>77</v>
      </c>
      <c r="I107" s="155">
        <f>I104*2</f>
        <v>58</v>
      </c>
      <c r="J107" s="156">
        <v>60</v>
      </c>
      <c r="K107" s="229" t="s">
        <v>8</v>
      </c>
    </row>
    <row r="108" spans="1:11" s="68" customFormat="1" ht="12">
      <c r="A108" s="216" t="s">
        <v>26</v>
      </c>
      <c r="B108" s="187">
        <v>5569</v>
      </c>
      <c r="C108" s="217" t="s">
        <v>166</v>
      </c>
      <c r="D108" s="355" t="s">
        <v>114</v>
      </c>
      <c r="E108" s="222" t="s">
        <v>135</v>
      </c>
      <c r="F108" s="380"/>
      <c r="G108" s="380"/>
      <c r="H108" s="220">
        <v>3704</v>
      </c>
      <c r="I108" s="218">
        <f>I102*3</f>
        <v>2727</v>
      </c>
      <c r="J108" s="140">
        <v>2717</v>
      </c>
      <c r="K108" s="219" t="s">
        <v>7</v>
      </c>
    </row>
    <row r="109" spans="1:11" ht="12">
      <c r="A109" s="210" t="s">
        <v>26</v>
      </c>
      <c r="B109" s="210">
        <v>5193</v>
      </c>
      <c r="C109" s="211" t="s">
        <v>166</v>
      </c>
      <c r="D109" s="356"/>
      <c r="E109" s="221" t="s">
        <v>135</v>
      </c>
      <c r="F109" s="380"/>
      <c r="G109" s="380"/>
      <c r="H109" s="158"/>
      <c r="I109" s="155"/>
      <c r="J109" s="183">
        <v>2720</v>
      </c>
      <c r="K109" s="185" t="s">
        <v>7</v>
      </c>
    </row>
    <row r="110" spans="1:11" ht="12">
      <c r="A110" s="230" t="s">
        <v>26</v>
      </c>
      <c r="B110" s="230">
        <v>5194</v>
      </c>
      <c r="C110" s="154" t="s">
        <v>167</v>
      </c>
      <c r="D110" s="356"/>
      <c r="E110" s="225" t="s">
        <v>135</v>
      </c>
      <c r="F110" s="380"/>
      <c r="G110" s="380"/>
      <c r="H110" s="158">
        <v>122</v>
      </c>
      <c r="I110" s="155">
        <f>J104*3</f>
        <v>90</v>
      </c>
      <c r="J110" s="156">
        <v>91</v>
      </c>
      <c r="K110" s="229" t="s">
        <v>8</v>
      </c>
    </row>
    <row r="111" spans="1:11" s="68" customFormat="1" ht="27">
      <c r="A111" s="216" t="s">
        <v>26</v>
      </c>
      <c r="B111" s="187">
        <v>5570</v>
      </c>
      <c r="C111" s="217" t="s">
        <v>168</v>
      </c>
      <c r="D111" s="222" t="s">
        <v>115</v>
      </c>
      <c r="E111" s="222" t="s">
        <v>175</v>
      </c>
      <c r="F111" s="380"/>
      <c r="G111" s="380"/>
      <c r="H111" s="220">
        <v>266</v>
      </c>
      <c r="I111" s="220">
        <v>190</v>
      </c>
      <c r="J111" s="140">
        <v>207</v>
      </c>
      <c r="K111" s="382" t="s">
        <v>9</v>
      </c>
    </row>
    <row r="112" spans="1:11" ht="27">
      <c r="A112" s="210" t="s">
        <v>26</v>
      </c>
      <c r="B112" s="210">
        <v>5195</v>
      </c>
      <c r="C112" s="211" t="s">
        <v>168</v>
      </c>
      <c r="D112" s="221" t="s">
        <v>115</v>
      </c>
      <c r="E112" s="221" t="s">
        <v>175</v>
      </c>
      <c r="F112" s="380"/>
      <c r="G112" s="380"/>
      <c r="H112" s="158"/>
      <c r="I112" s="158"/>
      <c r="J112" s="183">
        <v>208</v>
      </c>
      <c r="K112" s="383"/>
    </row>
    <row r="113" spans="1:11" s="68" customFormat="1" ht="27">
      <c r="A113" s="216" t="s">
        <v>26</v>
      </c>
      <c r="B113" s="187">
        <v>5571</v>
      </c>
      <c r="C113" s="217" t="s">
        <v>169</v>
      </c>
      <c r="D113" s="222" t="s">
        <v>116</v>
      </c>
      <c r="E113" s="222" t="s">
        <v>176</v>
      </c>
      <c r="F113" s="380"/>
      <c r="G113" s="380"/>
      <c r="H113" s="220">
        <v>270</v>
      </c>
      <c r="I113" s="220">
        <v>190</v>
      </c>
      <c r="J113" s="140">
        <v>207</v>
      </c>
      <c r="K113" s="383"/>
    </row>
    <row r="114" spans="1:11" ht="27">
      <c r="A114" s="210" t="s">
        <v>26</v>
      </c>
      <c r="B114" s="210">
        <v>5196</v>
      </c>
      <c r="C114" s="211" t="s">
        <v>169</v>
      </c>
      <c r="D114" s="221" t="s">
        <v>116</v>
      </c>
      <c r="E114" s="221" t="s">
        <v>176</v>
      </c>
      <c r="F114" s="380"/>
      <c r="G114" s="380"/>
      <c r="H114" s="158"/>
      <c r="I114" s="158"/>
      <c r="J114" s="183">
        <v>208</v>
      </c>
      <c r="K114" s="383"/>
    </row>
    <row r="115" spans="1:11" s="68" customFormat="1" ht="27">
      <c r="A115" s="216" t="s">
        <v>26</v>
      </c>
      <c r="B115" s="187">
        <v>5572</v>
      </c>
      <c r="C115" s="217" t="s">
        <v>170</v>
      </c>
      <c r="D115" s="264" t="s">
        <v>117</v>
      </c>
      <c r="E115" s="264" t="s">
        <v>177</v>
      </c>
      <c r="F115" s="380"/>
      <c r="G115" s="380"/>
      <c r="H115" s="220"/>
      <c r="I115" s="220"/>
      <c r="J115" s="140">
        <v>207</v>
      </c>
      <c r="K115" s="383"/>
    </row>
    <row r="116" spans="1:11" ht="27">
      <c r="A116" s="210" t="s">
        <v>26</v>
      </c>
      <c r="B116" s="210">
        <v>5197</v>
      </c>
      <c r="C116" s="211" t="s">
        <v>170</v>
      </c>
      <c r="D116" s="263" t="s">
        <v>117</v>
      </c>
      <c r="E116" s="263" t="s">
        <v>177</v>
      </c>
      <c r="F116" s="381"/>
      <c r="G116" s="381"/>
      <c r="H116" s="158">
        <v>285</v>
      </c>
      <c r="I116" s="158">
        <v>190</v>
      </c>
      <c r="J116" s="183">
        <v>208</v>
      </c>
      <c r="K116" s="384"/>
    </row>
    <row r="117" spans="1:11" ht="12.75" customHeight="1">
      <c r="A117" s="159"/>
      <c r="B117" s="159"/>
      <c r="C117" s="144"/>
      <c r="D117" s="89"/>
      <c r="E117" s="89"/>
      <c r="F117" s="255"/>
      <c r="G117" s="255"/>
      <c r="H117" s="160"/>
      <c r="I117" s="160"/>
      <c r="J117" s="161"/>
      <c r="K117" s="162"/>
    </row>
  </sheetData>
  <mergeCells count="118">
    <mergeCell ref="D102:D104"/>
    <mergeCell ref="F102:F116"/>
    <mergeCell ref="G102:G116"/>
    <mergeCell ref="D105:D107"/>
    <mergeCell ref="D108:D110"/>
    <mergeCell ref="K111:K116"/>
    <mergeCell ref="K92:K97"/>
    <mergeCell ref="K81:K82"/>
    <mergeCell ref="D81:G82"/>
    <mergeCell ref="H81:H82"/>
    <mergeCell ref="I81:I82"/>
    <mergeCell ref="J81:J82"/>
    <mergeCell ref="E88:G88"/>
    <mergeCell ref="E89:G89"/>
    <mergeCell ref="E91:G91"/>
    <mergeCell ref="E84:G84"/>
    <mergeCell ref="E87:G87"/>
    <mergeCell ref="E90:G90"/>
    <mergeCell ref="E93:G93"/>
    <mergeCell ref="E95:G95"/>
    <mergeCell ref="E96:G96"/>
    <mergeCell ref="K62:K63"/>
    <mergeCell ref="D64:D66"/>
    <mergeCell ref="F64:F78"/>
    <mergeCell ref="G64:G78"/>
    <mergeCell ref="D67:D69"/>
    <mergeCell ref="A100:B100"/>
    <mergeCell ref="C100:C101"/>
    <mergeCell ref="D100:G101"/>
    <mergeCell ref="H100:H101"/>
    <mergeCell ref="I100:I101"/>
    <mergeCell ref="K73:K78"/>
    <mergeCell ref="J100:J101"/>
    <mergeCell ref="K100:K101"/>
    <mergeCell ref="E92:G92"/>
    <mergeCell ref="E94:G94"/>
    <mergeCell ref="E97:G97"/>
    <mergeCell ref="A62:B62"/>
    <mergeCell ref="C62:C63"/>
    <mergeCell ref="D62:G63"/>
    <mergeCell ref="E85:G85"/>
    <mergeCell ref="E86:G86"/>
    <mergeCell ref="H62:H63"/>
    <mergeCell ref="I62:I63"/>
    <mergeCell ref="J62:J63"/>
    <mergeCell ref="H5:H6"/>
    <mergeCell ref="I5:I6"/>
    <mergeCell ref="K5:K6"/>
    <mergeCell ref="D7:D9"/>
    <mergeCell ref="D10:D12"/>
    <mergeCell ref="J5:J6"/>
    <mergeCell ref="E7:G7"/>
    <mergeCell ref="E9:G9"/>
    <mergeCell ref="E10:G10"/>
    <mergeCell ref="E12:G12"/>
    <mergeCell ref="E8:G8"/>
    <mergeCell ref="E11:G11"/>
    <mergeCell ref="K54:K59"/>
    <mergeCell ref="K43:K44"/>
    <mergeCell ref="D45:D47"/>
    <mergeCell ref="D48:D50"/>
    <mergeCell ref="D43:G44"/>
    <mergeCell ref="H43:H44"/>
    <mergeCell ref="I43:I44"/>
    <mergeCell ref="J43:J44"/>
    <mergeCell ref="E45:G45"/>
    <mergeCell ref="E47:G47"/>
    <mergeCell ref="E51:G51"/>
    <mergeCell ref="E53:G53"/>
    <mergeCell ref="E56:G56"/>
    <mergeCell ref="E59:G59"/>
    <mergeCell ref="E52:G52"/>
    <mergeCell ref="E55:G55"/>
    <mergeCell ref="E57:G57"/>
    <mergeCell ref="E58:G58"/>
    <mergeCell ref="E48:G48"/>
    <mergeCell ref="E50:G50"/>
    <mergeCell ref="A2:D2"/>
    <mergeCell ref="D89:D91"/>
    <mergeCell ref="D83:D85"/>
    <mergeCell ref="D86:D88"/>
    <mergeCell ref="A81:B81"/>
    <mergeCell ref="C81:C82"/>
    <mergeCell ref="D51:D53"/>
    <mergeCell ref="A43:B43"/>
    <mergeCell ref="C43:C44"/>
    <mergeCell ref="D13:D15"/>
    <mergeCell ref="A24:B24"/>
    <mergeCell ref="C24:C25"/>
    <mergeCell ref="A5:B5"/>
    <mergeCell ref="C5:C6"/>
    <mergeCell ref="D5:G6"/>
    <mergeCell ref="E13:G13"/>
    <mergeCell ref="E15:G15"/>
    <mergeCell ref="E54:G54"/>
    <mergeCell ref="D70:D72"/>
    <mergeCell ref="E16:G16"/>
    <mergeCell ref="E18:G18"/>
    <mergeCell ref="E20:G20"/>
    <mergeCell ref="E83:G83"/>
    <mergeCell ref="D26:D28"/>
    <mergeCell ref="E14:G14"/>
    <mergeCell ref="E21:G21"/>
    <mergeCell ref="E19:G19"/>
    <mergeCell ref="E17:G17"/>
    <mergeCell ref="K16:K21"/>
    <mergeCell ref="G26:G40"/>
    <mergeCell ref="K35:K40"/>
    <mergeCell ref="E46:G46"/>
    <mergeCell ref="E49:G49"/>
    <mergeCell ref="J24:J25"/>
    <mergeCell ref="K24:K25"/>
    <mergeCell ref="D24:G25"/>
    <mergeCell ref="H24:H25"/>
    <mergeCell ref="I24:I25"/>
    <mergeCell ref="F26:F39"/>
    <mergeCell ref="D29:D31"/>
    <mergeCell ref="D32:D34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5" r:id="rId1"/>
  <headerFooter>
    <oddFooter>&amp;R&amp;"-,標準"&amp;12■&amp;A</oddFooter>
  </headerFooter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9"/>
  <sheetViews>
    <sheetView view="pageBreakPreview" zoomScale="80" zoomScaleSheetLayoutView="80" workbookViewId="0" topLeftCell="A1">
      <selection activeCell="D16" sqref="D16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1.421875" style="2" customWidth="1"/>
    <col min="6" max="6" width="22.28125" style="2" hidden="1" customWidth="1"/>
    <col min="7" max="7" width="9.851562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34" t="s">
        <v>35</v>
      </c>
      <c r="B2" s="434"/>
      <c r="C2" s="434"/>
      <c r="D2" s="434"/>
      <c r="E2" s="131" t="s">
        <v>111</v>
      </c>
      <c r="F2" s="131"/>
      <c r="H2" s="2"/>
      <c r="I2" s="2"/>
      <c r="K2" s="4"/>
    </row>
    <row r="3" spans="1:11" ht="18.75">
      <c r="A3" s="131" t="s">
        <v>43</v>
      </c>
      <c r="B3" s="3"/>
      <c r="D3" s="131"/>
      <c r="E3" s="131" t="s">
        <v>38</v>
      </c>
      <c r="F3" s="131"/>
      <c r="H3" s="2"/>
      <c r="I3" s="2"/>
      <c r="K3" s="4"/>
    </row>
    <row r="4" spans="1:13" s="242" customFormat="1" ht="18.75">
      <c r="A4" s="151" t="s">
        <v>27</v>
      </c>
      <c r="B4" s="145"/>
      <c r="C4" s="146"/>
      <c r="D4" s="147"/>
      <c r="E4" s="147"/>
      <c r="F4" s="148"/>
      <c r="G4" s="148"/>
      <c r="H4" s="149"/>
      <c r="I4" s="149"/>
      <c r="J4" s="149"/>
      <c r="K4" s="150"/>
      <c r="L4" s="240"/>
      <c r="M4" s="241"/>
    </row>
    <row r="5" spans="1:11" ht="18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6.5" customHeight="1">
      <c r="A6" s="230" t="s">
        <v>3</v>
      </c>
      <c r="B6" s="230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s="68" customFormat="1" ht="12">
      <c r="A7" s="216" t="s">
        <v>26</v>
      </c>
      <c r="B7" s="187">
        <v>3577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979</v>
      </c>
      <c r="J7" s="139">
        <v>977</v>
      </c>
      <c r="K7" s="219" t="s">
        <v>7</v>
      </c>
    </row>
    <row r="8" spans="1:11" ht="12">
      <c r="A8" s="210" t="s">
        <v>26</v>
      </c>
      <c r="B8" s="210">
        <v>3198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ROUND(H8/H17*J17,0)</f>
        <v>965</v>
      </c>
      <c r="J8" s="182">
        <v>978</v>
      </c>
      <c r="K8" s="185" t="s">
        <v>7</v>
      </c>
    </row>
    <row r="9" spans="1:11" ht="12">
      <c r="A9" s="230" t="s">
        <v>26</v>
      </c>
      <c r="B9" s="230">
        <v>3199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ROUND(H9/H17*J17,0)</f>
        <v>31</v>
      </c>
      <c r="J9" s="254">
        <v>33</v>
      </c>
      <c r="K9" s="229" t="s">
        <v>8</v>
      </c>
    </row>
    <row r="10" spans="1:11" s="68" customFormat="1" ht="12">
      <c r="A10" s="216" t="s">
        <v>26</v>
      </c>
      <c r="B10" s="187">
        <v>3578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1954</v>
      </c>
      <c r="J10" s="140">
        <v>1950</v>
      </c>
      <c r="K10" s="219" t="s">
        <v>7</v>
      </c>
    </row>
    <row r="11" spans="1:11" s="256" customFormat="1" ht="12">
      <c r="A11" s="210" t="s">
        <v>26</v>
      </c>
      <c r="B11" s="210">
        <v>3200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1956</v>
      </c>
      <c r="J11" s="183">
        <v>1952</v>
      </c>
      <c r="K11" s="185" t="s">
        <v>7</v>
      </c>
    </row>
    <row r="12" spans="1:11" ht="12">
      <c r="A12" s="230" t="s">
        <v>26</v>
      </c>
      <c r="B12" s="230">
        <v>3201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62</v>
      </c>
      <c r="J12" s="156">
        <v>65</v>
      </c>
      <c r="K12" s="229" t="s">
        <v>8</v>
      </c>
    </row>
    <row r="13" spans="1:11" s="68" customFormat="1" ht="12">
      <c r="A13" s="216" t="s">
        <v>26</v>
      </c>
      <c r="B13" s="187">
        <v>3579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2937</v>
      </c>
      <c r="J13" s="140">
        <v>2926</v>
      </c>
      <c r="K13" s="219" t="s">
        <v>7</v>
      </c>
    </row>
    <row r="14" spans="1:11" s="256" customFormat="1" ht="12">
      <c r="A14" s="210" t="s">
        <v>26</v>
      </c>
      <c r="B14" s="210">
        <v>3202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2895</v>
      </c>
      <c r="J14" s="183">
        <v>2929</v>
      </c>
      <c r="K14" s="185" t="s">
        <v>7</v>
      </c>
    </row>
    <row r="15" spans="1:11" ht="12">
      <c r="A15" s="230" t="s">
        <v>26</v>
      </c>
      <c r="B15" s="230">
        <v>3203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99</v>
      </c>
      <c r="J15" s="156">
        <v>98</v>
      </c>
      <c r="K15" s="229" t="s">
        <v>8</v>
      </c>
    </row>
    <row r="16" spans="1:11" ht="27">
      <c r="A16" s="230" t="s">
        <v>26</v>
      </c>
      <c r="B16" s="230">
        <v>3204</v>
      </c>
      <c r="C16" s="154" t="s">
        <v>19</v>
      </c>
      <c r="D16" s="225" t="s">
        <v>115</v>
      </c>
      <c r="E16" s="385" t="s">
        <v>175</v>
      </c>
      <c r="F16" s="386"/>
      <c r="G16" s="387"/>
      <c r="H16" s="158">
        <v>266</v>
      </c>
      <c r="I16" s="158">
        <v>190</v>
      </c>
      <c r="J16" s="156">
        <v>223</v>
      </c>
      <c r="K16" s="382" t="s">
        <v>9</v>
      </c>
    </row>
    <row r="17" spans="1:11" ht="27">
      <c r="A17" s="230" t="s">
        <v>26</v>
      </c>
      <c r="B17" s="230">
        <v>3205</v>
      </c>
      <c r="C17" s="154" t="s">
        <v>20</v>
      </c>
      <c r="D17" s="225" t="s">
        <v>116</v>
      </c>
      <c r="E17" s="385" t="s">
        <v>176</v>
      </c>
      <c r="F17" s="386"/>
      <c r="G17" s="387"/>
      <c r="H17" s="158">
        <v>270</v>
      </c>
      <c r="I17" s="158">
        <v>190</v>
      </c>
      <c r="J17" s="156">
        <v>223</v>
      </c>
      <c r="K17" s="383"/>
    </row>
    <row r="18" spans="1:11" ht="27">
      <c r="A18" s="230" t="s">
        <v>26</v>
      </c>
      <c r="B18" s="230">
        <v>3206</v>
      </c>
      <c r="C18" s="154" t="s">
        <v>21</v>
      </c>
      <c r="D18" s="224" t="s">
        <v>117</v>
      </c>
      <c r="E18" s="385" t="s">
        <v>177</v>
      </c>
      <c r="F18" s="386"/>
      <c r="G18" s="387"/>
      <c r="H18" s="158">
        <v>285</v>
      </c>
      <c r="I18" s="158">
        <v>190</v>
      </c>
      <c r="J18" s="156">
        <v>223</v>
      </c>
      <c r="K18" s="384"/>
    </row>
    <row r="19" spans="1:11" ht="12.75" customHeight="1">
      <c r="A19" s="73"/>
      <c r="B19" s="73"/>
      <c r="C19" s="74"/>
      <c r="D19" s="75"/>
      <c r="E19" s="76"/>
      <c r="F19" s="255"/>
      <c r="G19" s="255"/>
      <c r="H19" s="160"/>
      <c r="I19" s="160"/>
      <c r="J19" s="161"/>
      <c r="K19" s="162"/>
    </row>
    <row r="20" spans="1:10" ht="18.75" customHeight="1">
      <c r="A20" s="79" t="s">
        <v>160</v>
      </c>
      <c r="B20" s="73"/>
      <c r="C20" s="74"/>
      <c r="D20" s="75"/>
      <c r="E20" s="76"/>
      <c r="F20" s="255"/>
      <c r="G20" s="160"/>
      <c r="H20" s="160"/>
      <c r="I20" s="161"/>
      <c r="J20" s="162"/>
    </row>
    <row r="21" spans="1:11" ht="18" customHeight="1">
      <c r="A21" s="396" t="s">
        <v>2</v>
      </c>
      <c r="B21" s="396"/>
      <c r="C21" s="396" t="s">
        <v>0</v>
      </c>
      <c r="D21" s="396" t="s">
        <v>1</v>
      </c>
      <c r="E21" s="396"/>
      <c r="F21" s="396"/>
      <c r="G21" s="396"/>
      <c r="H21" s="391" t="s">
        <v>11</v>
      </c>
      <c r="I21" s="391" t="s">
        <v>12</v>
      </c>
      <c r="J21" s="390" t="s">
        <v>6</v>
      </c>
      <c r="K21" s="391" t="s">
        <v>5</v>
      </c>
    </row>
    <row r="22" spans="1:11" ht="16.5" customHeight="1">
      <c r="A22" s="230" t="s">
        <v>3</v>
      </c>
      <c r="B22" s="230" t="s">
        <v>4</v>
      </c>
      <c r="C22" s="396"/>
      <c r="D22" s="396"/>
      <c r="E22" s="396"/>
      <c r="F22" s="396"/>
      <c r="G22" s="396"/>
      <c r="H22" s="392"/>
      <c r="I22" s="392"/>
      <c r="J22" s="390"/>
      <c r="K22" s="392"/>
    </row>
    <row r="23" spans="1:11" s="68" customFormat="1" ht="12">
      <c r="A23" s="216" t="s">
        <v>26</v>
      </c>
      <c r="B23" s="187">
        <v>5573</v>
      </c>
      <c r="C23" s="217" t="s">
        <v>162</v>
      </c>
      <c r="D23" s="351" t="s">
        <v>112</v>
      </c>
      <c r="E23" s="276" t="s">
        <v>132</v>
      </c>
      <c r="F23" s="379" t="s">
        <v>161</v>
      </c>
      <c r="G23" s="379" t="s">
        <v>161</v>
      </c>
      <c r="H23" s="218">
        <v>1168</v>
      </c>
      <c r="I23" s="218">
        <f>ROUND(H23/H32*J32,0)</f>
        <v>883</v>
      </c>
      <c r="J23" s="140">
        <v>879</v>
      </c>
      <c r="K23" s="219" t="s">
        <v>7</v>
      </c>
    </row>
    <row r="24" spans="1:11" s="256" customFormat="1" ht="12">
      <c r="A24" s="210" t="s">
        <v>26</v>
      </c>
      <c r="B24" s="210">
        <v>5198</v>
      </c>
      <c r="C24" s="211" t="s">
        <v>162</v>
      </c>
      <c r="D24" s="351"/>
      <c r="E24" s="221" t="s">
        <v>132</v>
      </c>
      <c r="F24" s="380"/>
      <c r="G24" s="380"/>
      <c r="H24" s="231">
        <v>1168</v>
      </c>
      <c r="I24" s="231">
        <f>ROUND(H24/H33*J33,0)</f>
        <v>870</v>
      </c>
      <c r="J24" s="183">
        <v>880</v>
      </c>
      <c r="K24" s="185" t="s">
        <v>7</v>
      </c>
    </row>
    <row r="25" spans="1:11" ht="12">
      <c r="A25" s="230" t="s">
        <v>26</v>
      </c>
      <c r="B25" s="230">
        <v>5199</v>
      </c>
      <c r="C25" s="154" t="s">
        <v>163</v>
      </c>
      <c r="D25" s="351"/>
      <c r="E25" s="225" t="s">
        <v>133</v>
      </c>
      <c r="F25" s="380"/>
      <c r="G25" s="380"/>
      <c r="H25" s="155">
        <v>38</v>
      </c>
      <c r="I25" s="155">
        <f>ROUND(H25/H33*J33,0)</f>
        <v>28</v>
      </c>
      <c r="J25" s="156">
        <v>29</v>
      </c>
      <c r="K25" s="229" t="s">
        <v>8</v>
      </c>
    </row>
    <row r="26" spans="1:11" s="68" customFormat="1" ht="12">
      <c r="A26" s="216" t="s">
        <v>26</v>
      </c>
      <c r="B26" s="187">
        <v>5574</v>
      </c>
      <c r="C26" s="217" t="s">
        <v>164</v>
      </c>
      <c r="D26" s="355" t="s">
        <v>113</v>
      </c>
      <c r="E26" s="276" t="s">
        <v>134</v>
      </c>
      <c r="F26" s="380"/>
      <c r="G26" s="380"/>
      <c r="H26" s="220">
        <v>2335</v>
      </c>
      <c r="I26" s="218">
        <f>J23*2</f>
        <v>1758</v>
      </c>
      <c r="J26" s="140">
        <v>1755</v>
      </c>
      <c r="K26" s="219" t="s">
        <v>7</v>
      </c>
    </row>
    <row r="27" spans="1:11" s="256" customFormat="1" ht="12">
      <c r="A27" s="210" t="s">
        <v>26</v>
      </c>
      <c r="B27" s="210">
        <v>5200</v>
      </c>
      <c r="C27" s="211" t="s">
        <v>164</v>
      </c>
      <c r="D27" s="356"/>
      <c r="E27" s="221" t="s">
        <v>134</v>
      </c>
      <c r="F27" s="380"/>
      <c r="G27" s="380"/>
      <c r="H27" s="232">
        <v>2335</v>
      </c>
      <c r="I27" s="231">
        <f>J24*2</f>
        <v>1760</v>
      </c>
      <c r="J27" s="183">
        <v>1757</v>
      </c>
      <c r="K27" s="185" t="s">
        <v>7</v>
      </c>
    </row>
    <row r="28" spans="1:11" ht="12">
      <c r="A28" s="230" t="s">
        <v>26</v>
      </c>
      <c r="B28" s="230">
        <v>5201</v>
      </c>
      <c r="C28" s="154" t="s">
        <v>165</v>
      </c>
      <c r="D28" s="356"/>
      <c r="E28" s="225" t="s">
        <v>134</v>
      </c>
      <c r="F28" s="380"/>
      <c r="G28" s="380"/>
      <c r="H28" s="158">
        <v>77</v>
      </c>
      <c r="I28" s="155">
        <f>I25*2</f>
        <v>56</v>
      </c>
      <c r="J28" s="156">
        <v>59</v>
      </c>
      <c r="K28" s="229" t="s">
        <v>8</v>
      </c>
    </row>
    <row r="29" spans="1:11" s="68" customFormat="1" ht="12">
      <c r="A29" s="216" t="s">
        <v>26</v>
      </c>
      <c r="B29" s="187">
        <v>5575</v>
      </c>
      <c r="C29" s="217" t="s">
        <v>166</v>
      </c>
      <c r="D29" s="355" t="s">
        <v>114</v>
      </c>
      <c r="E29" s="276" t="s">
        <v>135</v>
      </c>
      <c r="F29" s="380"/>
      <c r="G29" s="380"/>
      <c r="H29" s="220">
        <v>3704</v>
      </c>
      <c r="I29" s="218">
        <f>I23*3</f>
        <v>2649</v>
      </c>
      <c r="J29" s="140">
        <v>2633</v>
      </c>
      <c r="K29" s="219" t="s">
        <v>7</v>
      </c>
    </row>
    <row r="30" spans="1:11" s="256" customFormat="1" ht="12">
      <c r="A30" s="210" t="s">
        <v>26</v>
      </c>
      <c r="B30" s="210">
        <v>5202</v>
      </c>
      <c r="C30" s="211" t="s">
        <v>166</v>
      </c>
      <c r="D30" s="356"/>
      <c r="E30" s="221" t="s">
        <v>135</v>
      </c>
      <c r="F30" s="380"/>
      <c r="G30" s="380"/>
      <c r="H30" s="232">
        <v>3704</v>
      </c>
      <c r="I30" s="231">
        <f>I24*3</f>
        <v>2610</v>
      </c>
      <c r="J30" s="183">
        <v>2636</v>
      </c>
      <c r="K30" s="185" t="s">
        <v>7</v>
      </c>
    </row>
    <row r="31" spans="1:11" ht="12">
      <c r="A31" s="230" t="s">
        <v>26</v>
      </c>
      <c r="B31" s="230">
        <v>5203</v>
      </c>
      <c r="C31" s="154" t="s">
        <v>167</v>
      </c>
      <c r="D31" s="356"/>
      <c r="E31" s="225" t="s">
        <v>135</v>
      </c>
      <c r="F31" s="380"/>
      <c r="G31" s="380"/>
      <c r="H31" s="158">
        <v>122</v>
      </c>
      <c r="I31" s="155">
        <f>J25*3</f>
        <v>87</v>
      </c>
      <c r="J31" s="156">
        <v>88</v>
      </c>
      <c r="K31" s="229" t="s">
        <v>8</v>
      </c>
    </row>
    <row r="32" spans="1:11" ht="27">
      <c r="A32" s="230" t="s">
        <v>26</v>
      </c>
      <c r="B32" s="230">
        <v>5204</v>
      </c>
      <c r="C32" s="154" t="s">
        <v>168</v>
      </c>
      <c r="D32" s="225" t="s">
        <v>115</v>
      </c>
      <c r="E32" s="225" t="s">
        <v>175</v>
      </c>
      <c r="F32" s="380"/>
      <c r="G32" s="380"/>
      <c r="H32" s="158">
        <v>266</v>
      </c>
      <c r="I32" s="158">
        <v>190</v>
      </c>
      <c r="J32" s="156">
        <v>201</v>
      </c>
      <c r="K32" s="382" t="s">
        <v>9</v>
      </c>
    </row>
    <row r="33" spans="1:11" ht="27">
      <c r="A33" s="230" t="s">
        <v>26</v>
      </c>
      <c r="B33" s="230">
        <v>5205</v>
      </c>
      <c r="C33" s="154" t="s">
        <v>169</v>
      </c>
      <c r="D33" s="225" t="s">
        <v>116</v>
      </c>
      <c r="E33" s="225" t="s">
        <v>176</v>
      </c>
      <c r="F33" s="380"/>
      <c r="G33" s="380"/>
      <c r="H33" s="158">
        <v>270</v>
      </c>
      <c r="I33" s="158">
        <v>190</v>
      </c>
      <c r="J33" s="156">
        <v>201</v>
      </c>
      <c r="K33" s="383"/>
    </row>
    <row r="34" spans="1:11" ht="27">
      <c r="A34" s="230" t="s">
        <v>26</v>
      </c>
      <c r="B34" s="230">
        <v>5206</v>
      </c>
      <c r="C34" s="154" t="s">
        <v>170</v>
      </c>
      <c r="D34" s="224" t="s">
        <v>117</v>
      </c>
      <c r="E34" s="224" t="s">
        <v>177</v>
      </c>
      <c r="F34" s="381"/>
      <c r="G34" s="381"/>
      <c r="H34" s="158">
        <v>285</v>
      </c>
      <c r="I34" s="158">
        <v>190</v>
      </c>
      <c r="J34" s="156">
        <v>201</v>
      </c>
      <c r="K34" s="384"/>
    </row>
    <row r="35" spans="1:11" ht="12">
      <c r="A35" s="159"/>
      <c r="B35" s="159"/>
      <c r="C35" s="144"/>
      <c r="D35" s="89"/>
      <c r="E35" s="89"/>
      <c r="F35" s="164"/>
      <c r="G35" s="164"/>
      <c r="H35" s="160"/>
      <c r="I35" s="160"/>
      <c r="J35" s="161"/>
      <c r="K35" s="162"/>
    </row>
    <row r="36" spans="1:13" s="68" customFormat="1" ht="18.75">
      <c r="A36" s="268" t="s">
        <v>28</v>
      </c>
      <c r="B36" s="60"/>
      <c r="C36" s="61"/>
      <c r="D36" s="62"/>
      <c r="E36" s="62"/>
      <c r="F36" s="63"/>
      <c r="G36" s="63"/>
      <c r="H36" s="64"/>
      <c r="I36" s="64"/>
      <c r="J36" s="64"/>
      <c r="K36" s="65"/>
      <c r="L36" s="66"/>
      <c r="M36" s="67"/>
    </row>
    <row r="37" spans="1:11" ht="13.5" customHeight="1">
      <c r="A37" s="396" t="s">
        <v>2</v>
      </c>
      <c r="B37" s="396"/>
      <c r="C37" s="396" t="s">
        <v>0</v>
      </c>
      <c r="D37" s="396" t="s">
        <v>1</v>
      </c>
      <c r="E37" s="396"/>
      <c r="F37" s="396"/>
      <c r="G37" s="396"/>
      <c r="H37" s="391" t="s">
        <v>11</v>
      </c>
      <c r="I37" s="391" t="s">
        <v>12</v>
      </c>
      <c r="J37" s="390" t="s">
        <v>6</v>
      </c>
      <c r="K37" s="391" t="s">
        <v>5</v>
      </c>
    </row>
    <row r="38" spans="1:11" ht="12">
      <c r="A38" s="230" t="s">
        <v>3</v>
      </c>
      <c r="B38" s="230" t="s">
        <v>4</v>
      </c>
      <c r="C38" s="396"/>
      <c r="D38" s="396"/>
      <c r="E38" s="396"/>
      <c r="F38" s="396"/>
      <c r="G38" s="396"/>
      <c r="H38" s="392"/>
      <c r="I38" s="392"/>
      <c r="J38" s="390"/>
      <c r="K38" s="392"/>
    </row>
    <row r="39" spans="1:11" s="68" customFormat="1" ht="12">
      <c r="A39" s="216" t="s">
        <v>26</v>
      </c>
      <c r="B39" s="187">
        <v>3580</v>
      </c>
      <c r="C39" s="217" t="s">
        <v>13</v>
      </c>
      <c r="D39" s="351" t="s">
        <v>112</v>
      </c>
      <c r="E39" s="406" t="s">
        <v>132</v>
      </c>
      <c r="F39" s="407"/>
      <c r="G39" s="408"/>
      <c r="H39" s="218">
        <v>1168</v>
      </c>
      <c r="I39" s="218">
        <f>ROUND(H39/H48*J48,0)</f>
        <v>979</v>
      </c>
      <c r="J39" s="139">
        <v>977</v>
      </c>
      <c r="K39" s="219" t="s">
        <v>7</v>
      </c>
    </row>
    <row r="40" spans="1:11" s="256" customFormat="1" ht="12">
      <c r="A40" s="210" t="s">
        <v>26</v>
      </c>
      <c r="B40" s="210">
        <v>3207</v>
      </c>
      <c r="C40" s="211" t="s">
        <v>13</v>
      </c>
      <c r="D40" s="351"/>
      <c r="E40" s="393" t="s">
        <v>132</v>
      </c>
      <c r="F40" s="394"/>
      <c r="G40" s="395"/>
      <c r="H40" s="231">
        <v>1168</v>
      </c>
      <c r="I40" s="231">
        <f>ROUND(H40/H49*J49,0)</f>
        <v>965</v>
      </c>
      <c r="J40" s="182">
        <v>978</v>
      </c>
      <c r="K40" s="185" t="s">
        <v>7</v>
      </c>
    </row>
    <row r="41" spans="1:11" ht="12">
      <c r="A41" s="230" t="s">
        <v>26</v>
      </c>
      <c r="B41" s="230">
        <v>3208</v>
      </c>
      <c r="C41" s="154" t="s">
        <v>14</v>
      </c>
      <c r="D41" s="351"/>
      <c r="E41" s="385" t="s">
        <v>133</v>
      </c>
      <c r="F41" s="386"/>
      <c r="G41" s="387"/>
      <c r="H41" s="155">
        <v>38</v>
      </c>
      <c r="I41" s="155">
        <f>ROUND(H41/H49*J49,0)</f>
        <v>31</v>
      </c>
      <c r="J41" s="254">
        <v>33</v>
      </c>
      <c r="K41" s="229" t="s">
        <v>8</v>
      </c>
    </row>
    <row r="42" spans="1:11" s="68" customFormat="1" ht="12">
      <c r="A42" s="216" t="s">
        <v>26</v>
      </c>
      <c r="B42" s="187">
        <v>3581</v>
      </c>
      <c r="C42" s="217" t="s">
        <v>15</v>
      </c>
      <c r="D42" s="355" t="s">
        <v>113</v>
      </c>
      <c r="E42" s="406" t="s">
        <v>134</v>
      </c>
      <c r="F42" s="407"/>
      <c r="G42" s="408"/>
      <c r="H42" s="220">
        <v>2335</v>
      </c>
      <c r="I42" s="218">
        <f>J39*2</f>
        <v>1954</v>
      </c>
      <c r="J42" s="140">
        <v>1950</v>
      </c>
      <c r="K42" s="219" t="s">
        <v>7</v>
      </c>
    </row>
    <row r="43" spans="1:11" s="256" customFormat="1" ht="12">
      <c r="A43" s="210" t="s">
        <v>26</v>
      </c>
      <c r="B43" s="210">
        <v>3209</v>
      </c>
      <c r="C43" s="211" t="s">
        <v>15</v>
      </c>
      <c r="D43" s="356"/>
      <c r="E43" s="393" t="s">
        <v>134</v>
      </c>
      <c r="F43" s="394"/>
      <c r="G43" s="395"/>
      <c r="H43" s="232">
        <v>2335</v>
      </c>
      <c r="I43" s="231">
        <f>J40*2</f>
        <v>1956</v>
      </c>
      <c r="J43" s="183">
        <v>1952</v>
      </c>
      <c r="K43" s="185" t="s">
        <v>7</v>
      </c>
    </row>
    <row r="44" spans="1:11" ht="12">
      <c r="A44" s="230" t="s">
        <v>26</v>
      </c>
      <c r="B44" s="230">
        <v>3210</v>
      </c>
      <c r="C44" s="154" t="s">
        <v>16</v>
      </c>
      <c r="D44" s="356"/>
      <c r="E44" s="385" t="s">
        <v>134</v>
      </c>
      <c r="F44" s="386"/>
      <c r="G44" s="387"/>
      <c r="H44" s="158">
        <v>77</v>
      </c>
      <c r="I44" s="155">
        <f>I41*2</f>
        <v>62</v>
      </c>
      <c r="J44" s="156">
        <v>65</v>
      </c>
      <c r="K44" s="229" t="s">
        <v>8</v>
      </c>
    </row>
    <row r="45" spans="1:11" s="68" customFormat="1" ht="12">
      <c r="A45" s="216" t="s">
        <v>26</v>
      </c>
      <c r="B45" s="187">
        <v>3582</v>
      </c>
      <c r="C45" s="217" t="s">
        <v>17</v>
      </c>
      <c r="D45" s="355" t="s">
        <v>114</v>
      </c>
      <c r="E45" s="406" t="s">
        <v>135</v>
      </c>
      <c r="F45" s="407"/>
      <c r="G45" s="408"/>
      <c r="H45" s="220">
        <v>3704</v>
      </c>
      <c r="I45" s="218">
        <f>I39*3</f>
        <v>2937</v>
      </c>
      <c r="J45" s="140">
        <v>2926</v>
      </c>
      <c r="K45" s="219" t="s">
        <v>7</v>
      </c>
    </row>
    <row r="46" spans="1:11" s="256" customFormat="1" ht="12">
      <c r="A46" s="210" t="s">
        <v>26</v>
      </c>
      <c r="B46" s="210">
        <v>3211</v>
      </c>
      <c r="C46" s="211" t="s">
        <v>17</v>
      </c>
      <c r="D46" s="356"/>
      <c r="E46" s="393" t="s">
        <v>135</v>
      </c>
      <c r="F46" s="394"/>
      <c r="G46" s="395"/>
      <c r="H46" s="232">
        <v>3704</v>
      </c>
      <c r="I46" s="231">
        <f>I40*3</f>
        <v>2895</v>
      </c>
      <c r="J46" s="183">
        <v>2929</v>
      </c>
      <c r="K46" s="185" t="s">
        <v>7</v>
      </c>
    </row>
    <row r="47" spans="1:11" ht="12">
      <c r="A47" s="230" t="s">
        <v>26</v>
      </c>
      <c r="B47" s="230">
        <v>3212</v>
      </c>
      <c r="C47" s="154" t="s">
        <v>18</v>
      </c>
      <c r="D47" s="356"/>
      <c r="E47" s="385" t="s">
        <v>135</v>
      </c>
      <c r="F47" s="386"/>
      <c r="G47" s="387"/>
      <c r="H47" s="158">
        <v>122</v>
      </c>
      <c r="I47" s="155">
        <f>J41*3</f>
        <v>99</v>
      </c>
      <c r="J47" s="156">
        <v>98</v>
      </c>
      <c r="K47" s="229" t="s">
        <v>8</v>
      </c>
    </row>
    <row r="48" spans="1:11" ht="27">
      <c r="A48" s="230" t="s">
        <v>26</v>
      </c>
      <c r="B48" s="230">
        <v>3213</v>
      </c>
      <c r="C48" s="154" t="s">
        <v>19</v>
      </c>
      <c r="D48" s="225" t="s">
        <v>115</v>
      </c>
      <c r="E48" s="385" t="s">
        <v>175</v>
      </c>
      <c r="F48" s="386"/>
      <c r="G48" s="387"/>
      <c r="H48" s="158">
        <v>266</v>
      </c>
      <c r="I48" s="158">
        <v>190</v>
      </c>
      <c r="J48" s="156">
        <v>223</v>
      </c>
      <c r="K48" s="382" t="s">
        <v>9</v>
      </c>
    </row>
    <row r="49" spans="1:11" ht="27">
      <c r="A49" s="230" t="s">
        <v>26</v>
      </c>
      <c r="B49" s="230">
        <v>3214</v>
      </c>
      <c r="C49" s="154" t="s">
        <v>20</v>
      </c>
      <c r="D49" s="225" t="s">
        <v>116</v>
      </c>
      <c r="E49" s="385" t="s">
        <v>176</v>
      </c>
      <c r="F49" s="386"/>
      <c r="G49" s="387"/>
      <c r="H49" s="158">
        <v>270</v>
      </c>
      <c r="I49" s="158">
        <v>190</v>
      </c>
      <c r="J49" s="156">
        <v>223</v>
      </c>
      <c r="K49" s="383"/>
    </row>
    <row r="50" spans="1:11" ht="27">
      <c r="A50" s="230" t="s">
        <v>26</v>
      </c>
      <c r="B50" s="230">
        <v>3215</v>
      </c>
      <c r="C50" s="154" t="s">
        <v>21</v>
      </c>
      <c r="D50" s="224" t="s">
        <v>117</v>
      </c>
      <c r="E50" s="385" t="s">
        <v>177</v>
      </c>
      <c r="F50" s="386"/>
      <c r="G50" s="387"/>
      <c r="H50" s="158">
        <v>285</v>
      </c>
      <c r="I50" s="158">
        <v>190</v>
      </c>
      <c r="J50" s="156">
        <v>223</v>
      </c>
      <c r="K50" s="384"/>
    </row>
    <row r="51" spans="1:11" ht="12.75" customHeight="1">
      <c r="A51" s="73"/>
      <c r="B51" s="73"/>
      <c r="C51" s="74"/>
      <c r="D51" s="75"/>
      <c r="E51" s="76"/>
      <c r="F51" s="255"/>
      <c r="G51" s="255"/>
      <c r="H51" s="160"/>
      <c r="I51" s="160"/>
      <c r="J51" s="161"/>
      <c r="K51" s="162"/>
    </row>
    <row r="52" spans="1:10" ht="18.75" customHeight="1">
      <c r="A52" s="79" t="s">
        <v>160</v>
      </c>
      <c r="B52" s="73"/>
      <c r="C52" s="74"/>
      <c r="D52" s="75"/>
      <c r="E52" s="76"/>
      <c r="F52" s="255"/>
      <c r="G52" s="160"/>
      <c r="H52" s="160"/>
      <c r="I52" s="161"/>
      <c r="J52" s="162"/>
    </row>
    <row r="53" spans="1:11" ht="18" customHeight="1">
      <c r="A53" s="396" t="s">
        <v>2</v>
      </c>
      <c r="B53" s="396"/>
      <c r="C53" s="396" t="s">
        <v>0</v>
      </c>
      <c r="D53" s="396" t="s">
        <v>1</v>
      </c>
      <c r="E53" s="396"/>
      <c r="F53" s="396"/>
      <c r="G53" s="396"/>
      <c r="H53" s="391" t="s">
        <v>11</v>
      </c>
      <c r="I53" s="391" t="s">
        <v>12</v>
      </c>
      <c r="J53" s="390" t="s">
        <v>6</v>
      </c>
      <c r="K53" s="391" t="s">
        <v>5</v>
      </c>
    </row>
    <row r="54" spans="1:11" ht="16.5" customHeight="1">
      <c r="A54" s="230" t="s">
        <v>3</v>
      </c>
      <c r="B54" s="230" t="s">
        <v>4</v>
      </c>
      <c r="C54" s="396"/>
      <c r="D54" s="396"/>
      <c r="E54" s="396"/>
      <c r="F54" s="396"/>
      <c r="G54" s="396"/>
      <c r="H54" s="392"/>
      <c r="I54" s="392"/>
      <c r="J54" s="390"/>
      <c r="K54" s="392"/>
    </row>
    <row r="55" spans="1:11" s="68" customFormat="1" ht="12">
      <c r="A55" s="216" t="s">
        <v>26</v>
      </c>
      <c r="B55" s="187">
        <v>5576</v>
      </c>
      <c r="C55" s="217" t="s">
        <v>162</v>
      </c>
      <c r="D55" s="351" t="s">
        <v>112</v>
      </c>
      <c r="E55" s="276" t="s">
        <v>132</v>
      </c>
      <c r="F55" s="379" t="s">
        <v>161</v>
      </c>
      <c r="G55" s="379" t="s">
        <v>161</v>
      </c>
      <c r="H55" s="218">
        <v>1168</v>
      </c>
      <c r="I55" s="218">
        <f>ROUND(H55/H64*J64,0)</f>
        <v>883</v>
      </c>
      <c r="J55" s="140">
        <v>879</v>
      </c>
      <c r="K55" s="219" t="s">
        <v>7</v>
      </c>
    </row>
    <row r="56" spans="1:11" s="256" customFormat="1" ht="12">
      <c r="A56" s="210" t="s">
        <v>26</v>
      </c>
      <c r="B56" s="210">
        <v>5207</v>
      </c>
      <c r="C56" s="211" t="s">
        <v>162</v>
      </c>
      <c r="D56" s="351"/>
      <c r="E56" s="221" t="s">
        <v>132</v>
      </c>
      <c r="F56" s="380"/>
      <c r="G56" s="380"/>
      <c r="H56" s="231">
        <v>1168</v>
      </c>
      <c r="I56" s="231">
        <f>ROUND(H56/H65*J65,0)</f>
        <v>870</v>
      </c>
      <c r="J56" s="183">
        <v>880</v>
      </c>
      <c r="K56" s="185" t="s">
        <v>7</v>
      </c>
    </row>
    <row r="57" spans="1:11" ht="12">
      <c r="A57" s="230" t="s">
        <v>26</v>
      </c>
      <c r="B57" s="230">
        <v>5208</v>
      </c>
      <c r="C57" s="154" t="s">
        <v>163</v>
      </c>
      <c r="D57" s="351"/>
      <c r="E57" s="225" t="s">
        <v>133</v>
      </c>
      <c r="F57" s="380"/>
      <c r="G57" s="380"/>
      <c r="H57" s="155">
        <v>38</v>
      </c>
      <c r="I57" s="155">
        <f>ROUND(H57/H65*J65,0)</f>
        <v>28</v>
      </c>
      <c r="J57" s="156">
        <v>29</v>
      </c>
      <c r="K57" s="229" t="s">
        <v>8</v>
      </c>
    </row>
    <row r="58" spans="1:11" s="68" customFormat="1" ht="12">
      <c r="A58" s="216" t="s">
        <v>26</v>
      </c>
      <c r="B58" s="187">
        <v>5577</v>
      </c>
      <c r="C58" s="217" t="s">
        <v>164</v>
      </c>
      <c r="D58" s="355" t="s">
        <v>113</v>
      </c>
      <c r="E58" s="276" t="s">
        <v>134</v>
      </c>
      <c r="F58" s="380"/>
      <c r="G58" s="380"/>
      <c r="H58" s="220">
        <v>2335</v>
      </c>
      <c r="I58" s="218">
        <f>J55*2</f>
        <v>1758</v>
      </c>
      <c r="J58" s="140">
        <v>1755</v>
      </c>
      <c r="K58" s="219" t="s">
        <v>7</v>
      </c>
    </row>
    <row r="59" spans="1:11" s="256" customFormat="1" ht="12">
      <c r="A59" s="210" t="s">
        <v>26</v>
      </c>
      <c r="B59" s="210">
        <v>5209</v>
      </c>
      <c r="C59" s="211" t="s">
        <v>164</v>
      </c>
      <c r="D59" s="356"/>
      <c r="E59" s="221" t="s">
        <v>134</v>
      </c>
      <c r="F59" s="380"/>
      <c r="G59" s="380"/>
      <c r="H59" s="232">
        <v>2335</v>
      </c>
      <c r="I59" s="231">
        <f>J56*2</f>
        <v>1760</v>
      </c>
      <c r="J59" s="183">
        <v>1757</v>
      </c>
      <c r="K59" s="185" t="s">
        <v>7</v>
      </c>
    </row>
    <row r="60" spans="1:11" ht="12">
      <c r="A60" s="230" t="s">
        <v>26</v>
      </c>
      <c r="B60" s="230">
        <v>5210</v>
      </c>
      <c r="C60" s="154" t="s">
        <v>165</v>
      </c>
      <c r="D60" s="356"/>
      <c r="E60" s="225" t="s">
        <v>134</v>
      </c>
      <c r="F60" s="380"/>
      <c r="G60" s="380"/>
      <c r="H60" s="158">
        <v>77</v>
      </c>
      <c r="I60" s="155">
        <f>I57*2</f>
        <v>56</v>
      </c>
      <c r="J60" s="156">
        <v>59</v>
      </c>
      <c r="K60" s="229" t="s">
        <v>8</v>
      </c>
    </row>
    <row r="61" spans="1:11" s="68" customFormat="1" ht="12">
      <c r="A61" s="216" t="s">
        <v>26</v>
      </c>
      <c r="B61" s="187">
        <v>5578</v>
      </c>
      <c r="C61" s="217" t="s">
        <v>166</v>
      </c>
      <c r="D61" s="355" t="s">
        <v>114</v>
      </c>
      <c r="E61" s="276" t="s">
        <v>135</v>
      </c>
      <c r="F61" s="380"/>
      <c r="G61" s="380"/>
      <c r="H61" s="220">
        <v>3704</v>
      </c>
      <c r="I61" s="218">
        <f>I55*3</f>
        <v>2649</v>
      </c>
      <c r="J61" s="140">
        <v>2633</v>
      </c>
      <c r="K61" s="219" t="s">
        <v>7</v>
      </c>
    </row>
    <row r="62" spans="1:11" s="256" customFormat="1" ht="12">
      <c r="A62" s="210" t="s">
        <v>26</v>
      </c>
      <c r="B62" s="210">
        <v>5211</v>
      </c>
      <c r="C62" s="211" t="s">
        <v>166</v>
      </c>
      <c r="D62" s="356"/>
      <c r="E62" s="221" t="s">
        <v>135</v>
      </c>
      <c r="F62" s="380"/>
      <c r="G62" s="380"/>
      <c r="H62" s="232">
        <v>3704</v>
      </c>
      <c r="I62" s="231">
        <f>I56*3</f>
        <v>2610</v>
      </c>
      <c r="J62" s="183">
        <v>2636</v>
      </c>
      <c r="K62" s="185" t="s">
        <v>7</v>
      </c>
    </row>
    <row r="63" spans="1:11" ht="12">
      <c r="A63" s="230" t="s">
        <v>26</v>
      </c>
      <c r="B63" s="230">
        <v>5212</v>
      </c>
      <c r="C63" s="154" t="s">
        <v>167</v>
      </c>
      <c r="D63" s="356"/>
      <c r="E63" s="225" t="s">
        <v>135</v>
      </c>
      <c r="F63" s="380"/>
      <c r="G63" s="380"/>
      <c r="H63" s="158">
        <v>122</v>
      </c>
      <c r="I63" s="155">
        <f>J57*3</f>
        <v>87</v>
      </c>
      <c r="J63" s="156">
        <v>61</v>
      </c>
      <c r="K63" s="229" t="s">
        <v>8</v>
      </c>
    </row>
    <row r="64" spans="1:11" ht="27">
      <c r="A64" s="230" t="s">
        <v>26</v>
      </c>
      <c r="B64" s="230">
        <v>5213</v>
      </c>
      <c r="C64" s="154" t="s">
        <v>168</v>
      </c>
      <c r="D64" s="225" t="s">
        <v>115</v>
      </c>
      <c r="E64" s="225" t="s">
        <v>175</v>
      </c>
      <c r="F64" s="380"/>
      <c r="G64" s="380"/>
      <c r="H64" s="158">
        <v>266</v>
      </c>
      <c r="I64" s="158">
        <v>190</v>
      </c>
      <c r="J64" s="156">
        <v>201</v>
      </c>
      <c r="K64" s="382" t="s">
        <v>9</v>
      </c>
    </row>
    <row r="65" spans="1:11" ht="27">
      <c r="A65" s="230" t="s">
        <v>26</v>
      </c>
      <c r="B65" s="230">
        <v>5214</v>
      </c>
      <c r="C65" s="154" t="s">
        <v>169</v>
      </c>
      <c r="D65" s="225" t="s">
        <v>116</v>
      </c>
      <c r="E65" s="225" t="s">
        <v>176</v>
      </c>
      <c r="F65" s="380"/>
      <c r="G65" s="380"/>
      <c r="H65" s="158">
        <v>270</v>
      </c>
      <c r="I65" s="158">
        <v>190</v>
      </c>
      <c r="J65" s="156">
        <v>201</v>
      </c>
      <c r="K65" s="383"/>
    </row>
    <row r="66" spans="1:11" ht="27">
      <c r="A66" s="230" t="s">
        <v>26</v>
      </c>
      <c r="B66" s="230">
        <v>5215</v>
      </c>
      <c r="C66" s="154" t="s">
        <v>170</v>
      </c>
      <c r="D66" s="224" t="s">
        <v>117</v>
      </c>
      <c r="E66" s="224" t="s">
        <v>177</v>
      </c>
      <c r="F66" s="381"/>
      <c r="G66" s="381"/>
      <c r="H66" s="158">
        <v>285</v>
      </c>
      <c r="I66" s="158">
        <v>190</v>
      </c>
      <c r="J66" s="156">
        <v>201</v>
      </c>
      <c r="K66" s="384"/>
    </row>
    <row r="67" spans="1:11" ht="12">
      <c r="A67" s="159"/>
      <c r="B67" s="159"/>
      <c r="C67" s="144"/>
      <c r="D67" s="89"/>
      <c r="E67" s="89"/>
      <c r="F67" s="164"/>
      <c r="G67" s="164"/>
      <c r="H67" s="160"/>
      <c r="I67" s="160"/>
      <c r="J67" s="161"/>
      <c r="K67" s="162"/>
    </row>
    <row r="68" spans="1:13" s="68" customFormat="1" ht="18.75">
      <c r="A68" s="268" t="s">
        <v>29</v>
      </c>
      <c r="B68" s="60"/>
      <c r="C68" s="61"/>
      <c r="D68" s="62"/>
      <c r="E68" s="62"/>
      <c r="F68" s="63"/>
      <c r="G68" s="63"/>
      <c r="H68" s="64"/>
      <c r="I68" s="64"/>
      <c r="J68" s="64"/>
      <c r="K68" s="65"/>
      <c r="L68" s="66"/>
      <c r="M68" s="67"/>
    </row>
    <row r="69" spans="1:11" ht="13.5" customHeight="1">
      <c r="A69" s="403" t="s">
        <v>2</v>
      </c>
      <c r="B69" s="404"/>
      <c r="C69" s="391" t="s">
        <v>0</v>
      </c>
      <c r="D69" s="397" t="s">
        <v>1</v>
      </c>
      <c r="E69" s="398"/>
      <c r="F69" s="398"/>
      <c r="G69" s="399"/>
      <c r="H69" s="391" t="s">
        <v>11</v>
      </c>
      <c r="I69" s="391" t="s">
        <v>12</v>
      </c>
      <c r="J69" s="390" t="s">
        <v>6</v>
      </c>
      <c r="K69" s="391" t="s">
        <v>5</v>
      </c>
    </row>
    <row r="70" spans="1:11" ht="12">
      <c r="A70" s="230" t="s">
        <v>3</v>
      </c>
      <c r="B70" s="230" t="s">
        <v>4</v>
      </c>
      <c r="C70" s="392"/>
      <c r="D70" s="400"/>
      <c r="E70" s="401"/>
      <c r="F70" s="401"/>
      <c r="G70" s="402"/>
      <c r="H70" s="392"/>
      <c r="I70" s="392"/>
      <c r="J70" s="390"/>
      <c r="K70" s="392"/>
    </row>
    <row r="71" spans="1:11" s="68" customFormat="1" ht="13.5" customHeight="1">
      <c r="A71" s="216" t="s">
        <v>26</v>
      </c>
      <c r="B71" s="187">
        <v>3583</v>
      </c>
      <c r="C71" s="217" t="s">
        <v>13</v>
      </c>
      <c r="D71" s="355" t="s">
        <v>112</v>
      </c>
      <c r="E71" s="406" t="s">
        <v>132</v>
      </c>
      <c r="F71" s="407"/>
      <c r="G71" s="408"/>
      <c r="H71" s="218">
        <v>1168</v>
      </c>
      <c r="I71" s="218">
        <f>ROUND(H71/H80*J80,0)</f>
        <v>979</v>
      </c>
      <c r="J71" s="139">
        <v>977</v>
      </c>
      <c r="K71" s="219" t="s">
        <v>7</v>
      </c>
    </row>
    <row r="72" spans="1:11" s="256" customFormat="1" ht="13.5" customHeight="1">
      <c r="A72" s="210" t="s">
        <v>26</v>
      </c>
      <c r="B72" s="210">
        <v>3216</v>
      </c>
      <c r="C72" s="211" t="s">
        <v>13</v>
      </c>
      <c r="D72" s="356"/>
      <c r="E72" s="393" t="s">
        <v>132</v>
      </c>
      <c r="F72" s="394"/>
      <c r="G72" s="395"/>
      <c r="H72" s="231">
        <v>1168</v>
      </c>
      <c r="I72" s="231">
        <f>ROUND(H72/H81*J81,0)</f>
        <v>965</v>
      </c>
      <c r="J72" s="182">
        <v>978</v>
      </c>
      <c r="K72" s="185" t="s">
        <v>7</v>
      </c>
    </row>
    <row r="73" spans="1:11" ht="12">
      <c r="A73" s="230" t="s">
        <v>26</v>
      </c>
      <c r="B73" s="230">
        <v>3217</v>
      </c>
      <c r="C73" s="154" t="s">
        <v>14</v>
      </c>
      <c r="D73" s="405"/>
      <c r="E73" s="385" t="s">
        <v>133</v>
      </c>
      <c r="F73" s="386"/>
      <c r="G73" s="387"/>
      <c r="H73" s="155">
        <v>38</v>
      </c>
      <c r="I73" s="155">
        <f>ROUND(H73/H81*J81,0)</f>
        <v>31</v>
      </c>
      <c r="J73" s="254">
        <v>33</v>
      </c>
      <c r="K73" s="229" t="s">
        <v>8</v>
      </c>
    </row>
    <row r="74" spans="1:11" s="68" customFormat="1" ht="13.5" customHeight="1">
      <c r="A74" s="216" t="s">
        <v>26</v>
      </c>
      <c r="B74" s="187">
        <v>3584</v>
      </c>
      <c r="C74" s="217" t="s">
        <v>15</v>
      </c>
      <c r="D74" s="355" t="s">
        <v>113</v>
      </c>
      <c r="E74" s="406" t="s">
        <v>134</v>
      </c>
      <c r="F74" s="407"/>
      <c r="G74" s="408"/>
      <c r="H74" s="220">
        <v>2335</v>
      </c>
      <c r="I74" s="218">
        <f>J71*2</f>
        <v>1954</v>
      </c>
      <c r="J74" s="140">
        <v>1950</v>
      </c>
      <c r="K74" s="219" t="s">
        <v>7</v>
      </c>
    </row>
    <row r="75" spans="1:11" s="256" customFormat="1" ht="13.5" customHeight="1">
      <c r="A75" s="210" t="s">
        <v>26</v>
      </c>
      <c r="B75" s="210">
        <v>3218</v>
      </c>
      <c r="C75" s="211" t="s">
        <v>15</v>
      </c>
      <c r="D75" s="356"/>
      <c r="E75" s="393" t="s">
        <v>134</v>
      </c>
      <c r="F75" s="394"/>
      <c r="G75" s="395"/>
      <c r="H75" s="232">
        <v>2335</v>
      </c>
      <c r="I75" s="231">
        <f>J72*2</f>
        <v>1956</v>
      </c>
      <c r="J75" s="183">
        <v>1952</v>
      </c>
      <c r="K75" s="185" t="s">
        <v>7</v>
      </c>
    </row>
    <row r="76" spans="1:11" ht="12">
      <c r="A76" s="230" t="s">
        <v>26</v>
      </c>
      <c r="B76" s="230">
        <v>3219</v>
      </c>
      <c r="C76" s="154" t="s">
        <v>16</v>
      </c>
      <c r="D76" s="405"/>
      <c r="E76" s="385" t="s">
        <v>134</v>
      </c>
      <c r="F76" s="386"/>
      <c r="G76" s="387"/>
      <c r="H76" s="158">
        <v>77</v>
      </c>
      <c r="I76" s="155">
        <f>I73*2</f>
        <v>62</v>
      </c>
      <c r="J76" s="156">
        <v>65</v>
      </c>
      <c r="K76" s="229" t="s">
        <v>8</v>
      </c>
    </row>
    <row r="77" spans="1:11" s="68" customFormat="1" ht="13.5" customHeight="1">
      <c r="A77" s="216" t="s">
        <v>26</v>
      </c>
      <c r="B77" s="187">
        <v>3585</v>
      </c>
      <c r="C77" s="217" t="s">
        <v>17</v>
      </c>
      <c r="D77" s="355" t="s">
        <v>114</v>
      </c>
      <c r="E77" s="406" t="s">
        <v>135</v>
      </c>
      <c r="F77" s="407"/>
      <c r="G77" s="408"/>
      <c r="H77" s="220">
        <v>3704</v>
      </c>
      <c r="I77" s="218">
        <f>I71*3</f>
        <v>2937</v>
      </c>
      <c r="J77" s="140">
        <v>2926</v>
      </c>
      <c r="K77" s="219" t="s">
        <v>7</v>
      </c>
    </row>
    <row r="78" spans="1:11" s="256" customFormat="1" ht="13.5" customHeight="1">
      <c r="A78" s="210" t="s">
        <v>26</v>
      </c>
      <c r="B78" s="210">
        <v>3220</v>
      </c>
      <c r="C78" s="211" t="s">
        <v>17</v>
      </c>
      <c r="D78" s="356"/>
      <c r="E78" s="393" t="s">
        <v>135</v>
      </c>
      <c r="F78" s="394"/>
      <c r="G78" s="395"/>
      <c r="H78" s="232">
        <v>3704</v>
      </c>
      <c r="I78" s="231">
        <f>I72*3</f>
        <v>2895</v>
      </c>
      <c r="J78" s="183">
        <v>2929</v>
      </c>
      <c r="K78" s="185" t="s">
        <v>7</v>
      </c>
    </row>
    <row r="79" spans="1:11" ht="12">
      <c r="A79" s="230" t="s">
        <v>26</v>
      </c>
      <c r="B79" s="230">
        <v>3221</v>
      </c>
      <c r="C79" s="154" t="s">
        <v>18</v>
      </c>
      <c r="D79" s="405"/>
      <c r="E79" s="385" t="s">
        <v>135</v>
      </c>
      <c r="F79" s="386"/>
      <c r="G79" s="387"/>
      <c r="H79" s="158">
        <v>122</v>
      </c>
      <c r="I79" s="155">
        <f>J73*3</f>
        <v>99</v>
      </c>
      <c r="J79" s="156">
        <v>98</v>
      </c>
      <c r="K79" s="229" t="s">
        <v>8</v>
      </c>
    </row>
    <row r="80" spans="1:11" ht="27">
      <c r="A80" s="230" t="s">
        <v>26</v>
      </c>
      <c r="B80" s="230">
        <v>3222</v>
      </c>
      <c r="C80" s="154" t="s">
        <v>19</v>
      </c>
      <c r="D80" s="225" t="s">
        <v>115</v>
      </c>
      <c r="E80" s="385" t="s">
        <v>175</v>
      </c>
      <c r="F80" s="386"/>
      <c r="G80" s="387"/>
      <c r="H80" s="158">
        <v>266</v>
      </c>
      <c r="I80" s="158">
        <v>190</v>
      </c>
      <c r="J80" s="156">
        <v>223</v>
      </c>
      <c r="K80" s="382" t="s">
        <v>9</v>
      </c>
    </row>
    <row r="81" spans="1:11" ht="27">
      <c r="A81" s="230" t="s">
        <v>26</v>
      </c>
      <c r="B81" s="230">
        <v>3223</v>
      </c>
      <c r="C81" s="154" t="s">
        <v>20</v>
      </c>
      <c r="D81" s="225" t="s">
        <v>116</v>
      </c>
      <c r="E81" s="385" t="s">
        <v>176</v>
      </c>
      <c r="F81" s="386"/>
      <c r="G81" s="387"/>
      <c r="H81" s="158">
        <v>270</v>
      </c>
      <c r="I81" s="158">
        <v>190</v>
      </c>
      <c r="J81" s="156">
        <v>223</v>
      </c>
      <c r="K81" s="383"/>
    </row>
    <row r="82" spans="1:11" ht="27">
      <c r="A82" s="230" t="s">
        <v>26</v>
      </c>
      <c r="B82" s="230">
        <v>3224</v>
      </c>
      <c r="C82" s="154" t="s">
        <v>21</v>
      </c>
      <c r="D82" s="224" t="s">
        <v>117</v>
      </c>
      <c r="E82" s="385" t="s">
        <v>177</v>
      </c>
      <c r="F82" s="386"/>
      <c r="G82" s="387"/>
      <c r="H82" s="158">
        <v>285</v>
      </c>
      <c r="I82" s="158">
        <v>190</v>
      </c>
      <c r="J82" s="156">
        <v>223</v>
      </c>
      <c r="K82" s="384"/>
    </row>
    <row r="83" spans="1:11" ht="12.75" customHeight="1">
      <c r="A83" s="73"/>
      <c r="B83" s="73"/>
      <c r="C83" s="74"/>
      <c r="D83" s="75"/>
      <c r="E83" s="76"/>
      <c r="F83" s="255"/>
      <c r="G83" s="255"/>
      <c r="H83" s="160"/>
      <c r="I83" s="160"/>
      <c r="J83" s="161"/>
      <c r="K83" s="162"/>
    </row>
    <row r="84" spans="1:10" ht="18.75" customHeight="1">
      <c r="A84" s="79" t="s">
        <v>160</v>
      </c>
      <c r="B84" s="73"/>
      <c r="C84" s="74"/>
      <c r="D84" s="75"/>
      <c r="E84" s="76"/>
      <c r="F84" s="255"/>
      <c r="G84" s="160"/>
      <c r="H84" s="160"/>
      <c r="I84" s="161"/>
      <c r="J84" s="162"/>
    </row>
    <row r="85" spans="1:11" ht="18" customHeight="1">
      <c r="A85" s="396" t="s">
        <v>2</v>
      </c>
      <c r="B85" s="396"/>
      <c r="C85" s="396" t="s">
        <v>0</v>
      </c>
      <c r="D85" s="396" t="s">
        <v>1</v>
      </c>
      <c r="E85" s="396"/>
      <c r="F85" s="396"/>
      <c r="G85" s="396"/>
      <c r="H85" s="391" t="s">
        <v>11</v>
      </c>
      <c r="I85" s="391" t="s">
        <v>12</v>
      </c>
      <c r="J85" s="390" t="s">
        <v>6</v>
      </c>
      <c r="K85" s="391" t="s">
        <v>5</v>
      </c>
    </row>
    <row r="86" spans="1:11" ht="16.5" customHeight="1">
      <c r="A86" s="230" t="s">
        <v>3</v>
      </c>
      <c r="B86" s="230" t="s">
        <v>4</v>
      </c>
      <c r="C86" s="396"/>
      <c r="D86" s="396"/>
      <c r="E86" s="396"/>
      <c r="F86" s="396"/>
      <c r="G86" s="396"/>
      <c r="H86" s="392"/>
      <c r="I86" s="392"/>
      <c r="J86" s="390"/>
      <c r="K86" s="392"/>
    </row>
    <row r="87" spans="1:11" s="68" customFormat="1" ht="12">
      <c r="A87" s="216" t="s">
        <v>26</v>
      </c>
      <c r="B87" s="187">
        <v>5579</v>
      </c>
      <c r="C87" s="217" t="s">
        <v>162</v>
      </c>
      <c r="D87" s="351" t="s">
        <v>112</v>
      </c>
      <c r="E87" s="276" t="s">
        <v>132</v>
      </c>
      <c r="F87" s="379" t="s">
        <v>161</v>
      </c>
      <c r="G87" s="379" t="s">
        <v>161</v>
      </c>
      <c r="H87" s="218">
        <v>1168</v>
      </c>
      <c r="I87" s="218">
        <f>ROUND(H87/H96*J96,0)</f>
        <v>883</v>
      </c>
      <c r="J87" s="140">
        <v>879</v>
      </c>
      <c r="K87" s="219" t="s">
        <v>7</v>
      </c>
    </row>
    <row r="88" spans="1:11" s="256" customFormat="1" ht="12">
      <c r="A88" s="210" t="s">
        <v>26</v>
      </c>
      <c r="B88" s="210">
        <v>5216</v>
      </c>
      <c r="C88" s="211" t="s">
        <v>162</v>
      </c>
      <c r="D88" s="351"/>
      <c r="E88" s="221" t="s">
        <v>132</v>
      </c>
      <c r="F88" s="380"/>
      <c r="G88" s="380"/>
      <c r="H88" s="231">
        <v>1168</v>
      </c>
      <c r="I88" s="231">
        <f>ROUND(H88/H97*J97,0)</f>
        <v>870</v>
      </c>
      <c r="J88" s="183">
        <v>880</v>
      </c>
      <c r="K88" s="185" t="s">
        <v>7</v>
      </c>
    </row>
    <row r="89" spans="1:11" ht="12">
      <c r="A89" s="230" t="s">
        <v>26</v>
      </c>
      <c r="B89" s="230">
        <v>5217</v>
      </c>
      <c r="C89" s="154" t="s">
        <v>163</v>
      </c>
      <c r="D89" s="351"/>
      <c r="E89" s="225" t="s">
        <v>133</v>
      </c>
      <c r="F89" s="380"/>
      <c r="G89" s="380"/>
      <c r="H89" s="155">
        <v>38</v>
      </c>
      <c r="I89" s="155">
        <f>ROUND(H89/H97*J97,0)</f>
        <v>28</v>
      </c>
      <c r="J89" s="156">
        <v>29</v>
      </c>
      <c r="K89" s="229" t="s">
        <v>8</v>
      </c>
    </row>
    <row r="90" spans="1:11" s="68" customFormat="1" ht="12">
      <c r="A90" s="216" t="s">
        <v>26</v>
      </c>
      <c r="B90" s="187">
        <v>5580</v>
      </c>
      <c r="C90" s="217" t="s">
        <v>164</v>
      </c>
      <c r="D90" s="355" t="s">
        <v>113</v>
      </c>
      <c r="E90" s="276" t="s">
        <v>134</v>
      </c>
      <c r="F90" s="380"/>
      <c r="G90" s="380"/>
      <c r="H90" s="220">
        <v>2335</v>
      </c>
      <c r="I90" s="218">
        <f>J87*2</f>
        <v>1758</v>
      </c>
      <c r="J90" s="140">
        <v>1755</v>
      </c>
      <c r="K90" s="219" t="s">
        <v>7</v>
      </c>
    </row>
    <row r="91" spans="1:11" s="256" customFormat="1" ht="12">
      <c r="A91" s="210" t="s">
        <v>26</v>
      </c>
      <c r="B91" s="210">
        <v>5218</v>
      </c>
      <c r="C91" s="211" t="s">
        <v>164</v>
      </c>
      <c r="D91" s="356"/>
      <c r="E91" s="221" t="s">
        <v>134</v>
      </c>
      <c r="F91" s="380"/>
      <c r="G91" s="380"/>
      <c r="H91" s="232">
        <v>2335</v>
      </c>
      <c r="I91" s="231">
        <f>J88*2</f>
        <v>1760</v>
      </c>
      <c r="J91" s="183">
        <v>1757</v>
      </c>
      <c r="K91" s="185" t="s">
        <v>7</v>
      </c>
    </row>
    <row r="92" spans="1:11" ht="12">
      <c r="A92" s="230" t="s">
        <v>26</v>
      </c>
      <c r="B92" s="230">
        <v>5219</v>
      </c>
      <c r="C92" s="154" t="s">
        <v>165</v>
      </c>
      <c r="D92" s="356"/>
      <c r="E92" s="225" t="s">
        <v>134</v>
      </c>
      <c r="F92" s="380"/>
      <c r="G92" s="380"/>
      <c r="H92" s="158">
        <v>77</v>
      </c>
      <c r="I92" s="155">
        <f>I89*2</f>
        <v>56</v>
      </c>
      <c r="J92" s="156">
        <v>59</v>
      </c>
      <c r="K92" s="229" t="s">
        <v>8</v>
      </c>
    </row>
    <row r="93" spans="1:11" s="68" customFormat="1" ht="12">
      <c r="A93" s="216" t="s">
        <v>26</v>
      </c>
      <c r="B93" s="187">
        <v>5581</v>
      </c>
      <c r="C93" s="217" t="s">
        <v>166</v>
      </c>
      <c r="D93" s="355" t="s">
        <v>114</v>
      </c>
      <c r="E93" s="276" t="s">
        <v>135</v>
      </c>
      <c r="F93" s="380"/>
      <c r="G93" s="380"/>
      <c r="H93" s="220">
        <v>3704</v>
      </c>
      <c r="I93" s="218">
        <f>I87*3</f>
        <v>2649</v>
      </c>
      <c r="J93" s="140">
        <v>2633</v>
      </c>
      <c r="K93" s="219" t="s">
        <v>7</v>
      </c>
    </row>
    <row r="94" spans="1:11" s="256" customFormat="1" ht="12">
      <c r="A94" s="210" t="s">
        <v>26</v>
      </c>
      <c r="B94" s="210">
        <v>5220</v>
      </c>
      <c r="C94" s="211" t="s">
        <v>166</v>
      </c>
      <c r="D94" s="356"/>
      <c r="E94" s="221" t="s">
        <v>135</v>
      </c>
      <c r="F94" s="380"/>
      <c r="G94" s="380"/>
      <c r="H94" s="232">
        <v>3704</v>
      </c>
      <c r="I94" s="231">
        <f>I88*3</f>
        <v>2610</v>
      </c>
      <c r="J94" s="183">
        <v>2636</v>
      </c>
      <c r="K94" s="185" t="s">
        <v>7</v>
      </c>
    </row>
    <row r="95" spans="1:11" ht="12">
      <c r="A95" s="230" t="s">
        <v>26</v>
      </c>
      <c r="B95" s="230">
        <v>5221</v>
      </c>
      <c r="C95" s="154" t="s">
        <v>167</v>
      </c>
      <c r="D95" s="356"/>
      <c r="E95" s="225" t="s">
        <v>135</v>
      </c>
      <c r="F95" s="380"/>
      <c r="G95" s="380"/>
      <c r="H95" s="158">
        <v>122</v>
      </c>
      <c r="I95" s="155">
        <f>J89*3</f>
        <v>87</v>
      </c>
      <c r="J95" s="156">
        <v>88</v>
      </c>
      <c r="K95" s="229" t="s">
        <v>8</v>
      </c>
    </row>
    <row r="96" spans="1:11" ht="27">
      <c r="A96" s="230" t="s">
        <v>26</v>
      </c>
      <c r="B96" s="230">
        <v>5222</v>
      </c>
      <c r="C96" s="154" t="s">
        <v>168</v>
      </c>
      <c r="D96" s="225" t="s">
        <v>115</v>
      </c>
      <c r="E96" s="225" t="s">
        <v>175</v>
      </c>
      <c r="F96" s="380"/>
      <c r="G96" s="380"/>
      <c r="H96" s="158">
        <v>266</v>
      </c>
      <c r="I96" s="158">
        <v>190</v>
      </c>
      <c r="J96" s="156">
        <v>201</v>
      </c>
      <c r="K96" s="382" t="s">
        <v>9</v>
      </c>
    </row>
    <row r="97" spans="1:11" ht="27">
      <c r="A97" s="230" t="s">
        <v>26</v>
      </c>
      <c r="B97" s="230">
        <v>5223</v>
      </c>
      <c r="C97" s="154" t="s">
        <v>169</v>
      </c>
      <c r="D97" s="225" t="s">
        <v>116</v>
      </c>
      <c r="E97" s="225" t="s">
        <v>176</v>
      </c>
      <c r="F97" s="380"/>
      <c r="G97" s="380"/>
      <c r="H97" s="158">
        <v>270</v>
      </c>
      <c r="I97" s="158">
        <v>190</v>
      </c>
      <c r="J97" s="156">
        <v>201</v>
      </c>
      <c r="K97" s="383"/>
    </row>
    <row r="98" spans="1:11" ht="27">
      <c r="A98" s="230" t="s">
        <v>26</v>
      </c>
      <c r="B98" s="230">
        <v>5224</v>
      </c>
      <c r="C98" s="154" t="s">
        <v>170</v>
      </c>
      <c r="D98" s="224" t="s">
        <v>117</v>
      </c>
      <c r="E98" s="224" t="s">
        <v>177</v>
      </c>
      <c r="F98" s="381"/>
      <c r="G98" s="381"/>
      <c r="H98" s="158">
        <v>285</v>
      </c>
      <c r="I98" s="158">
        <v>190</v>
      </c>
      <c r="J98" s="156">
        <v>201</v>
      </c>
      <c r="K98" s="384"/>
    </row>
    <row r="99" spans="1:11" ht="12">
      <c r="A99" s="159"/>
      <c r="B99" s="159"/>
      <c r="C99" s="144"/>
      <c r="D99" s="89"/>
      <c r="E99" s="89"/>
      <c r="F99" s="164"/>
      <c r="G99" s="164"/>
      <c r="H99" s="160"/>
      <c r="I99" s="160"/>
      <c r="J99" s="161"/>
      <c r="K99" s="162"/>
    </row>
  </sheetData>
  <mergeCells count="109">
    <mergeCell ref="D87:D89"/>
    <mergeCell ref="F87:F98"/>
    <mergeCell ref="G87:G98"/>
    <mergeCell ref="D90:D92"/>
    <mergeCell ref="D93:D95"/>
    <mergeCell ref="K96:K98"/>
    <mergeCell ref="K80:K82"/>
    <mergeCell ref="K69:K70"/>
    <mergeCell ref="H69:H70"/>
    <mergeCell ref="I69:I70"/>
    <mergeCell ref="J69:J70"/>
    <mergeCell ref="E76:G76"/>
    <mergeCell ref="E77:G77"/>
    <mergeCell ref="E79:G79"/>
    <mergeCell ref="A85:B85"/>
    <mergeCell ref="C85:C86"/>
    <mergeCell ref="D85:G86"/>
    <mergeCell ref="K85:K86"/>
    <mergeCell ref="K53:K54"/>
    <mergeCell ref="D55:D57"/>
    <mergeCell ref="F55:F66"/>
    <mergeCell ref="G55:G66"/>
    <mergeCell ref="D58:D60"/>
    <mergeCell ref="D61:D63"/>
    <mergeCell ref="K64:K66"/>
    <mergeCell ref="H53:H54"/>
    <mergeCell ref="I53:I54"/>
    <mergeCell ref="J53:J54"/>
    <mergeCell ref="E71:G71"/>
    <mergeCell ref="E73:G73"/>
    <mergeCell ref="E72:G72"/>
    <mergeCell ref="E82:G82"/>
    <mergeCell ref="H85:H86"/>
    <mergeCell ref="I85:I86"/>
    <mergeCell ref="J85:J86"/>
    <mergeCell ref="E80:G80"/>
    <mergeCell ref="E81:G81"/>
    <mergeCell ref="H5:H6"/>
    <mergeCell ref="I5:I6"/>
    <mergeCell ref="K5:K6"/>
    <mergeCell ref="D7:D9"/>
    <mergeCell ref="D10:D12"/>
    <mergeCell ref="J5:J6"/>
    <mergeCell ref="E7:G7"/>
    <mergeCell ref="E9:G9"/>
    <mergeCell ref="E10:G10"/>
    <mergeCell ref="E12:G12"/>
    <mergeCell ref="E8:G8"/>
    <mergeCell ref="E11:G11"/>
    <mergeCell ref="K48:K50"/>
    <mergeCell ref="K37:K38"/>
    <mergeCell ref="D39:D41"/>
    <mergeCell ref="D42:D44"/>
    <mergeCell ref="D37:G38"/>
    <mergeCell ref="H37:H38"/>
    <mergeCell ref="I37:I38"/>
    <mergeCell ref="J37:J38"/>
    <mergeCell ref="E39:G39"/>
    <mergeCell ref="E41:G41"/>
    <mergeCell ref="E40:G40"/>
    <mergeCell ref="E43:G43"/>
    <mergeCell ref="E46:G46"/>
    <mergeCell ref="E42:G42"/>
    <mergeCell ref="E44:G44"/>
    <mergeCell ref="E45:G45"/>
    <mergeCell ref="E47:G47"/>
    <mergeCell ref="E48:G48"/>
    <mergeCell ref="E49:G49"/>
    <mergeCell ref="E50:G50"/>
    <mergeCell ref="K32:K34"/>
    <mergeCell ref="F23:F34"/>
    <mergeCell ref="G23:G34"/>
    <mergeCell ref="D26:D28"/>
    <mergeCell ref="D29:D31"/>
    <mergeCell ref="J21:J22"/>
    <mergeCell ref="K21:K22"/>
    <mergeCell ref="D23:D25"/>
    <mergeCell ref="E14:G14"/>
    <mergeCell ref="H21:H22"/>
    <mergeCell ref="I21:I22"/>
    <mergeCell ref="K16:K18"/>
    <mergeCell ref="E15:G15"/>
    <mergeCell ref="E16:G16"/>
    <mergeCell ref="E17:G17"/>
    <mergeCell ref="E18:G18"/>
    <mergeCell ref="A2:D2"/>
    <mergeCell ref="D77:D79"/>
    <mergeCell ref="D71:D73"/>
    <mergeCell ref="D74:D76"/>
    <mergeCell ref="A69:B69"/>
    <mergeCell ref="C69:C70"/>
    <mergeCell ref="D45:D47"/>
    <mergeCell ref="A37:B37"/>
    <mergeCell ref="C37:C38"/>
    <mergeCell ref="D13:D15"/>
    <mergeCell ref="A5:B5"/>
    <mergeCell ref="C5:C6"/>
    <mergeCell ref="D5:G6"/>
    <mergeCell ref="A21:B21"/>
    <mergeCell ref="C21:C22"/>
    <mergeCell ref="D21:G22"/>
    <mergeCell ref="A53:B53"/>
    <mergeCell ref="C53:C54"/>
    <mergeCell ref="D53:G54"/>
    <mergeCell ref="E74:G74"/>
    <mergeCell ref="D69:G70"/>
    <mergeCell ref="E75:G75"/>
    <mergeCell ref="E78:G78"/>
    <mergeCell ref="E13:G13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5" r:id="rId1"/>
  <headerFooter>
    <oddFooter>&amp;R&amp;"-,標準"&amp;12■&amp;A</oddFooter>
  </headerFooter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9"/>
  <sheetViews>
    <sheetView view="pageBreakPreview" zoomScale="85" zoomScaleSheetLayoutView="85" workbookViewId="0" topLeftCell="A76">
      <selection activeCell="C82" sqref="C82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0.28125" style="2" customWidth="1"/>
    <col min="6" max="6" width="22.28125" style="2" hidden="1" customWidth="1"/>
    <col min="7" max="7" width="9.42187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26" t="s">
        <v>35</v>
      </c>
      <c r="B2" s="426"/>
      <c r="C2" s="426"/>
      <c r="D2" s="426"/>
      <c r="E2" s="131" t="s">
        <v>111</v>
      </c>
      <c r="H2" s="2"/>
      <c r="I2" s="2"/>
      <c r="K2" s="4"/>
    </row>
    <row r="3" spans="1:11" ht="18.75">
      <c r="A3" s="131" t="s">
        <v>44</v>
      </c>
      <c r="B3" s="3"/>
      <c r="D3" s="131"/>
      <c r="E3" s="131" t="s">
        <v>39</v>
      </c>
      <c r="H3" s="2"/>
      <c r="I3" s="2"/>
      <c r="K3" s="4"/>
    </row>
    <row r="4" spans="1:13" ht="18.75">
      <c r="A4" s="131" t="s">
        <v>27</v>
      </c>
      <c r="B4" s="255"/>
      <c r="C4" s="144"/>
      <c r="D4" s="257"/>
      <c r="E4" s="257"/>
      <c r="F4" s="258"/>
      <c r="G4" s="258"/>
      <c r="H4" s="259"/>
      <c r="I4" s="259"/>
      <c r="J4" s="259"/>
      <c r="K4" s="260"/>
      <c r="L4" s="160"/>
      <c r="M4" s="261"/>
    </row>
    <row r="5" spans="1:11" ht="17.25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8.75" customHeight="1">
      <c r="A6" s="275" t="s">
        <v>3</v>
      </c>
      <c r="B6" s="275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s="68" customFormat="1" ht="12">
      <c r="A7" s="216" t="s">
        <v>26</v>
      </c>
      <c r="B7" s="187">
        <v>3586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944</v>
      </c>
      <c r="J7" s="139">
        <v>939</v>
      </c>
      <c r="K7" s="219" t="s">
        <v>7</v>
      </c>
    </row>
    <row r="8" spans="1:11" s="256" customFormat="1" ht="12">
      <c r="A8" s="210" t="s">
        <v>26</v>
      </c>
      <c r="B8" s="210">
        <v>3225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ROUND(H8/H17*J17,0)</f>
        <v>930</v>
      </c>
      <c r="J8" s="182">
        <v>940</v>
      </c>
      <c r="K8" s="185" t="s">
        <v>7</v>
      </c>
    </row>
    <row r="9" spans="1:11" ht="12">
      <c r="A9" s="275" t="s">
        <v>26</v>
      </c>
      <c r="B9" s="275">
        <v>3226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ROUND(H9/H17*J17,0)</f>
        <v>30</v>
      </c>
      <c r="J9" s="254">
        <v>31</v>
      </c>
      <c r="K9" s="274" t="s">
        <v>8</v>
      </c>
    </row>
    <row r="10" spans="1:11" s="68" customFormat="1" ht="12">
      <c r="A10" s="216" t="s">
        <v>26</v>
      </c>
      <c r="B10" s="187">
        <v>3587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1878</v>
      </c>
      <c r="J10" s="140">
        <v>1875</v>
      </c>
      <c r="K10" s="219" t="s">
        <v>7</v>
      </c>
    </row>
    <row r="11" spans="1:11" s="256" customFormat="1" ht="12">
      <c r="A11" s="210" t="s">
        <v>26</v>
      </c>
      <c r="B11" s="210">
        <v>3227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1880</v>
      </c>
      <c r="J11" s="183">
        <v>1877</v>
      </c>
      <c r="K11" s="185" t="s">
        <v>7</v>
      </c>
    </row>
    <row r="12" spans="1:11" ht="12">
      <c r="A12" s="275" t="s">
        <v>26</v>
      </c>
      <c r="B12" s="275">
        <v>3228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60</v>
      </c>
      <c r="J12" s="156">
        <v>63</v>
      </c>
      <c r="K12" s="274" t="s">
        <v>8</v>
      </c>
    </row>
    <row r="13" spans="1:11" s="68" customFormat="1" ht="12">
      <c r="A13" s="216" t="s">
        <v>26</v>
      </c>
      <c r="B13" s="187">
        <v>3588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2832</v>
      </c>
      <c r="J13" s="140">
        <v>2813</v>
      </c>
      <c r="K13" s="219" t="s">
        <v>7</v>
      </c>
    </row>
    <row r="14" spans="1:11" s="256" customFormat="1" ht="12">
      <c r="A14" s="210" t="s">
        <v>26</v>
      </c>
      <c r="B14" s="210">
        <v>3229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2790</v>
      </c>
      <c r="J14" s="183">
        <v>2815</v>
      </c>
      <c r="K14" s="185" t="s">
        <v>7</v>
      </c>
    </row>
    <row r="15" spans="1:11" ht="12">
      <c r="A15" s="275" t="s">
        <v>26</v>
      </c>
      <c r="B15" s="275">
        <v>3230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93</v>
      </c>
      <c r="J15" s="156">
        <v>94</v>
      </c>
      <c r="K15" s="274" t="s">
        <v>8</v>
      </c>
    </row>
    <row r="16" spans="1:11" ht="27">
      <c r="A16" s="275" t="s">
        <v>26</v>
      </c>
      <c r="B16" s="275">
        <v>3231</v>
      </c>
      <c r="C16" s="154" t="s">
        <v>19</v>
      </c>
      <c r="D16" s="273" t="s">
        <v>115</v>
      </c>
      <c r="E16" s="385" t="s">
        <v>175</v>
      </c>
      <c r="F16" s="386"/>
      <c r="G16" s="387"/>
      <c r="H16" s="158">
        <v>266</v>
      </c>
      <c r="I16" s="158">
        <v>190</v>
      </c>
      <c r="J16" s="156">
        <v>215</v>
      </c>
      <c r="K16" s="382" t="s">
        <v>9</v>
      </c>
    </row>
    <row r="17" spans="1:11" ht="27">
      <c r="A17" s="275" t="s">
        <v>26</v>
      </c>
      <c r="B17" s="275">
        <v>3232</v>
      </c>
      <c r="C17" s="154" t="s">
        <v>20</v>
      </c>
      <c r="D17" s="273" t="s">
        <v>116</v>
      </c>
      <c r="E17" s="385" t="s">
        <v>176</v>
      </c>
      <c r="F17" s="386"/>
      <c r="G17" s="387"/>
      <c r="H17" s="158">
        <v>270</v>
      </c>
      <c r="I17" s="158">
        <v>190</v>
      </c>
      <c r="J17" s="156">
        <v>215</v>
      </c>
      <c r="K17" s="383"/>
    </row>
    <row r="18" spans="1:11" ht="27">
      <c r="A18" s="275" t="s">
        <v>26</v>
      </c>
      <c r="B18" s="275">
        <v>3233</v>
      </c>
      <c r="C18" s="154" t="s">
        <v>21</v>
      </c>
      <c r="D18" s="272" t="s">
        <v>117</v>
      </c>
      <c r="E18" s="385" t="s">
        <v>177</v>
      </c>
      <c r="F18" s="386"/>
      <c r="G18" s="387"/>
      <c r="H18" s="158">
        <v>285</v>
      </c>
      <c r="I18" s="158">
        <v>190</v>
      </c>
      <c r="J18" s="156">
        <v>215</v>
      </c>
      <c r="K18" s="384"/>
    </row>
    <row r="19" spans="1:11" ht="12.75" customHeight="1">
      <c r="A19" s="73"/>
      <c r="B19" s="73"/>
      <c r="C19" s="74"/>
      <c r="D19" s="75"/>
      <c r="E19" s="76"/>
      <c r="F19" s="255"/>
      <c r="G19" s="255"/>
      <c r="H19" s="160"/>
      <c r="I19" s="160"/>
      <c r="J19" s="161"/>
      <c r="K19" s="162"/>
    </row>
    <row r="20" spans="1:10" ht="18.75" customHeight="1">
      <c r="A20" s="79" t="s">
        <v>160</v>
      </c>
      <c r="B20" s="73"/>
      <c r="C20" s="74"/>
      <c r="D20" s="75"/>
      <c r="E20" s="76"/>
      <c r="F20" s="255"/>
      <c r="G20" s="160"/>
      <c r="H20" s="160"/>
      <c r="I20" s="161"/>
      <c r="J20" s="162"/>
    </row>
    <row r="21" spans="1:11" ht="17.25" customHeight="1">
      <c r="A21" s="396" t="s">
        <v>2</v>
      </c>
      <c r="B21" s="396"/>
      <c r="C21" s="396" t="s">
        <v>0</v>
      </c>
      <c r="D21" s="396" t="s">
        <v>1</v>
      </c>
      <c r="E21" s="396"/>
      <c r="F21" s="396"/>
      <c r="G21" s="396"/>
      <c r="H21" s="391" t="s">
        <v>11</v>
      </c>
      <c r="I21" s="391" t="s">
        <v>12</v>
      </c>
      <c r="J21" s="390" t="s">
        <v>6</v>
      </c>
      <c r="K21" s="391" t="s">
        <v>5</v>
      </c>
    </row>
    <row r="22" spans="1:11" ht="18.75" customHeight="1">
      <c r="A22" s="275" t="s">
        <v>3</v>
      </c>
      <c r="B22" s="275" t="s">
        <v>4</v>
      </c>
      <c r="C22" s="396"/>
      <c r="D22" s="396"/>
      <c r="E22" s="396"/>
      <c r="F22" s="396"/>
      <c r="G22" s="396"/>
      <c r="H22" s="392"/>
      <c r="I22" s="392"/>
      <c r="J22" s="390"/>
      <c r="K22" s="392"/>
    </row>
    <row r="23" spans="1:11" s="68" customFormat="1" ht="12">
      <c r="A23" s="216" t="s">
        <v>26</v>
      </c>
      <c r="B23" s="187">
        <v>5582</v>
      </c>
      <c r="C23" s="217" t="s">
        <v>162</v>
      </c>
      <c r="D23" s="351" t="s">
        <v>112</v>
      </c>
      <c r="E23" s="276" t="s">
        <v>132</v>
      </c>
      <c r="F23" s="379" t="s">
        <v>161</v>
      </c>
      <c r="G23" s="379" t="s">
        <v>161</v>
      </c>
      <c r="H23" s="218">
        <v>1168</v>
      </c>
      <c r="I23" s="218">
        <f>ROUND(H23/H32*J32,0)</f>
        <v>852</v>
      </c>
      <c r="J23" s="140">
        <v>845</v>
      </c>
      <c r="K23" s="219" t="s">
        <v>7</v>
      </c>
    </row>
    <row r="24" spans="1:11" s="256" customFormat="1" ht="12">
      <c r="A24" s="210" t="s">
        <v>26</v>
      </c>
      <c r="B24" s="210">
        <v>5225</v>
      </c>
      <c r="C24" s="211" t="s">
        <v>162</v>
      </c>
      <c r="D24" s="351"/>
      <c r="E24" s="221" t="s">
        <v>132</v>
      </c>
      <c r="F24" s="380"/>
      <c r="G24" s="380"/>
      <c r="H24" s="231">
        <v>1168</v>
      </c>
      <c r="I24" s="231">
        <f>ROUND(H24/H33*J33,0)</f>
        <v>839</v>
      </c>
      <c r="J24" s="183">
        <v>846</v>
      </c>
      <c r="K24" s="185" t="s">
        <v>7</v>
      </c>
    </row>
    <row r="25" spans="1:11" ht="12">
      <c r="A25" s="275" t="s">
        <v>26</v>
      </c>
      <c r="B25" s="275">
        <v>5226</v>
      </c>
      <c r="C25" s="154" t="s">
        <v>163</v>
      </c>
      <c r="D25" s="351"/>
      <c r="E25" s="273" t="s">
        <v>133</v>
      </c>
      <c r="F25" s="380"/>
      <c r="G25" s="380"/>
      <c r="H25" s="155">
        <v>38</v>
      </c>
      <c r="I25" s="155">
        <f>ROUND(H25/H33*J33,0)</f>
        <v>27</v>
      </c>
      <c r="J25" s="156">
        <v>28</v>
      </c>
      <c r="K25" s="274" t="s">
        <v>8</v>
      </c>
    </row>
    <row r="26" spans="1:11" s="68" customFormat="1" ht="12">
      <c r="A26" s="216" t="s">
        <v>26</v>
      </c>
      <c r="B26" s="187">
        <v>5583</v>
      </c>
      <c r="C26" s="217" t="s">
        <v>164</v>
      </c>
      <c r="D26" s="355" t="s">
        <v>113</v>
      </c>
      <c r="E26" s="276" t="s">
        <v>134</v>
      </c>
      <c r="F26" s="380"/>
      <c r="G26" s="380"/>
      <c r="H26" s="220">
        <v>2335</v>
      </c>
      <c r="I26" s="218">
        <f>J23*2</f>
        <v>1690</v>
      </c>
      <c r="J26" s="140">
        <v>1688</v>
      </c>
      <c r="K26" s="219" t="s">
        <v>7</v>
      </c>
    </row>
    <row r="27" spans="1:11" s="256" customFormat="1" ht="12">
      <c r="A27" s="210" t="s">
        <v>26</v>
      </c>
      <c r="B27" s="210">
        <v>5227</v>
      </c>
      <c r="C27" s="211" t="s">
        <v>164</v>
      </c>
      <c r="D27" s="356"/>
      <c r="E27" s="221" t="s">
        <v>134</v>
      </c>
      <c r="F27" s="380"/>
      <c r="G27" s="380"/>
      <c r="H27" s="232">
        <v>2335</v>
      </c>
      <c r="I27" s="231">
        <f>J24*2</f>
        <v>1692</v>
      </c>
      <c r="J27" s="183">
        <v>1689</v>
      </c>
      <c r="K27" s="185" t="s">
        <v>7</v>
      </c>
    </row>
    <row r="28" spans="1:11" ht="12">
      <c r="A28" s="275" t="s">
        <v>26</v>
      </c>
      <c r="B28" s="275">
        <v>5228</v>
      </c>
      <c r="C28" s="154" t="s">
        <v>165</v>
      </c>
      <c r="D28" s="356"/>
      <c r="E28" s="273" t="s">
        <v>134</v>
      </c>
      <c r="F28" s="380"/>
      <c r="G28" s="380"/>
      <c r="H28" s="158">
        <v>77</v>
      </c>
      <c r="I28" s="155">
        <f>I25*2</f>
        <v>54</v>
      </c>
      <c r="J28" s="156">
        <v>56</v>
      </c>
      <c r="K28" s="274" t="s">
        <v>8</v>
      </c>
    </row>
    <row r="29" spans="1:11" s="68" customFormat="1" ht="12">
      <c r="A29" s="216" t="s">
        <v>26</v>
      </c>
      <c r="B29" s="187">
        <v>5584</v>
      </c>
      <c r="C29" s="217" t="s">
        <v>166</v>
      </c>
      <c r="D29" s="355" t="s">
        <v>114</v>
      </c>
      <c r="E29" s="276" t="s">
        <v>135</v>
      </c>
      <c r="F29" s="380"/>
      <c r="G29" s="380"/>
      <c r="H29" s="220">
        <v>3704</v>
      </c>
      <c r="I29" s="218">
        <f>I23*3</f>
        <v>2556</v>
      </c>
      <c r="J29" s="140">
        <v>2532</v>
      </c>
      <c r="K29" s="219" t="s">
        <v>7</v>
      </c>
    </row>
    <row r="30" spans="1:11" s="256" customFormat="1" ht="12">
      <c r="A30" s="210" t="s">
        <v>26</v>
      </c>
      <c r="B30" s="210">
        <v>5229</v>
      </c>
      <c r="C30" s="211" t="s">
        <v>166</v>
      </c>
      <c r="D30" s="356"/>
      <c r="E30" s="221" t="s">
        <v>135</v>
      </c>
      <c r="F30" s="380"/>
      <c r="G30" s="380"/>
      <c r="H30" s="232">
        <v>3704</v>
      </c>
      <c r="I30" s="231">
        <f>I24*3</f>
        <v>2517</v>
      </c>
      <c r="J30" s="183">
        <v>2534</v>
      </c>
      <c r="K30" s="185" t="s">
        <v>7</v>
      </c>
    </row>
    <row r="31" spans="1:11" ht="12">
      <c r="A31" s="275" t="s">
        <v>26</v>
      </c>
      <c r="B31" s="275">
        <v>5230</v>
      </c>
      <c r="C31" s="154" t="s">
        <v>167</v>
      </c>
      <c r="D31" s="356"/>
      <c r="E31" s="273" t="s">
        <v>135</v>
      </c>
      <c r="F31" s="380"/>
      <c r="G31" s="380"/>
      <c r="H31" s="158">
        <v>122</v>
      </c>
      <c r="I31" s="155">
        <f>J25*3</f>
        <v>84</v>
      </c>
      <c r="J31" s="156">
        <v>84</v>
      </c>
      <c r="K31" s="274" t="s">
        <v>8</v>
      </c>
    </row>
    <row r="32" spans="1:11" ht="27">
      <c r="A32" s="275" t="s">
        <v>26</v>
      </c>
      <c r="B32" s="275">
        <v>5231</v>
      </c>
      <c r="C32" s="154" t="s">
        <v>168</v>
      </c>
      <c r="D32" s="273" t="s">
        <v>115</v>
      </c>
      <c r="E32" s="273" t="s">
        <v>175</v>
      </c>
      <c r="F32" s="380"/>
      <c r="G32" s="380"/>
      <c r="H32" s="158">
        <v>266</v>
      </c>
      <c r="I32" s="158">
        <v>190</v>
      </c>
      <c r="J32" s="156">
        <v>194</v>
      </c>
      <c r="K32" s="382" t="s">
        <v>9</v>
      </c>
    </row>
    <row r="33" spans="1:11" ht="27">
      <c r="A33" s="275" t="s">
        <v>26</v>
      </c>
      <c r="B33" s="275">
        <v>5232</v>
      </c>
      <c r="C33" s="154" t="s">
        <v>169</v>
      </c>
      <c r="D33" s="273" t="s">
        <v>116</v>
      </c>
      <c r="E33" s="273" t="s">
        <v>176</v>
      </c>
      <c r="F33" s="380"/>
      <c r="G33" s="380"/>
      <c r="H33" s="158">
        <v>270</v>
      </c>
      <c r="I33" s="158">
        <v>190</v>
      </c>
      <c r="J33" s="156">
        <v>194</v>
      </c>
      <c r="K33" s="383"/>
    </row>
    <row r="34" spans="1:11" ht="27">
      <c r="A34" s="275" t="s">
        <v>26</v>
      </c>
      <c r="B34" s="275">
        <v>5233</v>
      </c>
      <c r="C34" s="154" t="s">
        <v>170</v>
      </c>
      <c r="D34" s="272" t="s">
        <v>117</v>
      </c>
      <c r="E34" s="272" t="s">
        <v>177</v>
      </c>
      <c r="F34" s="381"/>
      <c r="G34" s="381"/>
      <c r="H34" s="158">
        <v>285</v>
      </c>
      <c r="I34" s="158">
        <v>190</v>
      </c>
      <c r="J34" s="156">
        <v>194</v>
      </c>
      <c r="K34" s="384"/>
    </row>
    <row r="35" spans="1:11" ht="12">
      <c r="A35" s="159"/>
      <c r="B35" s="159"/>
      <c r="C35" s="144"/>
      <c r="D35" s="89"/>
      <c r="E35" s="89"/>
      <c r="F35" s="255"/>
      <c r="G35" s="255"/>
      <c r="H35" s="160"/>
      <c r="I35" s="160"/>
      <c r="J35" s="161"/>
      <c r="K35" s="162"/>
    </row>
    <row r="36" spans="1:13" ht="18.75">
      <c r="A36" s="131" t="s">
        <v>28</v>
      </c>
      <c r="B36" s="255"/>
      <c r="C36" s="144"/>
      <c r="D36" s="257"/>
      <c r="E36" s="257"/>
      <c r="F36" s="258"/>
      <c r="G36" s="258"/>
      <c r="H36" s="259"/>
      <c r="I36" s="259"/>
      <c r="J36" s="259"/>
      <c r="K36" s="260"/>
      <c r="L36" s="160"/>
      <c r="M36" s="261"/>
    </row>
    <row r="37" spans="1:11" ht="13.5" customHeight="1">
      <c r="A37" s="396" t="s">
        <v>2</v>
      </c>
      <c r="B37" s="396"/>
      <c r="C37" s="396" t="s">
        <v>0</v>
      </c>
      <c r="D37" s="396" t="s">
        <v>1</v>
      </c>
      <c r="E37" s="396"/>
      <c r="F37" s="396"/>
      <c r="G37" s="396"/>
      <c r="H37" s="391" t="s">
        <v>11</v>
      </c>
      <c r="I37" s="391" t="s">
        <v>12</v>
      </c>
      <c r="J37" s="390" t="s">
        <v>6</v>
      </c>
      <c r="K37" s="391" t="s">
        <v>5</v>
      </c>
    </row>
    <row r="38" spans="1:11" ht="12">
      <c r="A38" s="275" t="s">
        <v>3</v>
      </c>
      <c r="B38" s="275" t="s">
        <v>4</v>
      </c>
      <c r="C38" s="396"/>
      <c r="D38" s="396"/>
      <c r="E38" s="396"/>
      <c r="F38" s="396"/>
      <c r="G38" s="396"/>
      <c r="H38" s="392"/>
      <c r="I38" s="392"/>
      <c r="J38" s="390"/>
      <c r="K38" s="392"/>
    </row>
    <row r="39" spans="1:11" s="68" customFormat="1" ht="12">
      <c r="A39" s="216" t="s">
        <v>26</v>
      </c>
      <c r="B39" s="187">
        <v>3589</v>
      </c>
      <c r="C39" s="217" t="s">
        <v>13</v>
      </c>
      <c r="D39" s="351" t="s">
        <v>112</v>
      </c>
      <c r="E39" s="406" t="s">
        <v>132</v>
      </c>
      <c r="F39" s="407"/>
      <c r="G39" s="408"/>
      <c r="H39" s="218">
        <v>1168</v>
      </c>
      <c r="I39" s="218">
        <f>ROUND(H39/H48*J48,0)</f>
        <v>944</v>
      </c>
      <c r="J39" s="139">
        <v>939</v>
      </c>
      <c r="K39" s="219" t="s">
        <v>7</v>
      </c>
    </row>
    <row r="40" spans="1:11" s="256" customFormat="1" ht="12">
      <c r="A40" s="210" t="s">
        <v>26</v>
      </c>
      <c r="B40" s="210">
        <v>3234</v>
      </c>
      <c r="C40" s="211" t="s">
        <v>13</v>
      </c>
      <c r="D40" s="351"/>
      <c r="E40" s="393" t="s">
        <v>132</v>
      </c>
      <c r="F40" s="394"/>
      <c r="G40" s="395"/>
      <c r="H40" s="231">
        <v>1168</v>
      </c>
      <c r="I40" s="231">
        <f>ROUND(H40/H49*J49,0)</f>
        <v>930</v>
      </c>
      <c r="J40" s="182">
        <v>940</v>
      </c>
      <c r="K40" s="185" t="s">
        <v>7</v>
      </c>
    </row>
    <row r="41" spans="1:11" ht="12">
      <c r="A41" s="275" t="s">
        <v>26</v>
      </c>
      <c r="B41" s="275">
        <v>3235</v>
      </c>
      <c r="C41" s="154" t="s">
        <v>14</v>
      </c>
      <c r="D41" s="351"/>
      <c r="E41" s="385" t="s">
        <v>133</v>
      </c>
      <c r="F41" s="386"/>
      <c r="G41" s="387"/>
      <c r="H41" s="155">
        <v>38</v>
      </c>
      <c r="I41" s="155">
        <f>ROUND(H41/H49*J49,0)</f>
        <v>30</v>
      </c>
      <c r="J41" s="254">
        <v>31</v>
      </c>
      <c r="K41" s="274" t="s">
        <v>8</v>
      </c>
    </row>
    <row r="42" spans="1:11" s="68" customFormat="1" ht="12">
      <c r="A42" s="216" t="s">
        <v>26</v>
      </c>
      <c r="B42" s="187">
        <v>3590</v>
      </c>
      <c r="C42" s="217" t="s">
        <v>15</v>
      </c>
      <c r="D42" s="355" t="s">
        <v>113</v>
      </c>
      <c r="E42" s="406" t="s">
        <v>134</v>
      </c>
      <c r="F42" s="407"/>
      <c r="G42" s="408"/>
      <c r="H42" s="220">
        <v>2335</v>
      </c>
      <c r="I42" s="218">
        <f>J39*2</f>
        <v>1878</v>
      </c>
      <c r="J42" s="140">
        <v>1875</v>
      </c>
      <c r="K42" s="219" t="s">
        <v>7</v>
      </c>
    </row>
    <row r="43" spans="1:11" s="256" customFormat="1" ht="12">
      <c r="A43" s="210" t="s">
        <v>26</v>
      </c>
      <c r="B43" s="210">
        <v>3236</v>
      </c>
      <c r="C43" s="211" t="s">
        <v>15</v>
      </c>
      <c r="D43" s="356"/>
      <c r="E43" s="393" t="s">
        <v>134</v>
      </c>
      <c r="F43" s="394"/>
      <c r="G43" s="395"/>
      <c r="H43" s="232">
        <v>2335</v>
      </c>
      <c r="I43" s="231">
        <f>J40*2</f>
        <v>1880</v>
      </c>
      <c r="J43" s="183">
        <v>1877</v>
      </c>
      <c r="K43" s="185" t="s">
        <v>7</v>
      </c>
    </row>
    <row r="44" spans="1:11" ht="12">
      <c r="A44" s="275" t="s">
        <v>26</v>
      </c>
      <c r="B44" s="275">
        <v>3237</v>
      </c>
      <c r="C44" s="154" t="s">
        <v>16</v>
      </c>
      <c r="D44" s="356"/>
      <c r="E44" s="385" t="s">
        <v>134</v>
      </c>
      <c r="F44" s="386"/>
      <c r="G44" s="387"/>
      <c r="H44" s="158">
        <v>77</v>
      </c>
      <c r="I44" s="155">
        <f>I41*2</f>
        <v>60</v>
      </c>
      <c r="J44" s="156">
        <v>63</v>
      </c>
      <c r="K44" s="274" t="s">
        <v>8</v>
      </c>
    </row>
    <row r="45" spans="1:11" s="68" customFormat="1" ht="12">
      <c r="A45" s="216" t="s">
        <v>26</v>
      </c>
      <c r="B45" s="187">
        <v>3591</v>
      </c>
      <c r="C45" s="217" t="s">
        <v>17</v>
      </c>
      <c r="D45" s="355" t="s">
        <v>114</v>
      </c>
      <c r="E45" s="406" t="s">
        <v>135</v>
      </c>
      <c r="F45" s="407"/>
      <c r="G45" s="408"/>
      <c r="H45" s="220">
        <v>3704</v>
      </c>
      <c r="I45" s="218">
        <f>I39*3</f>
        <v>2832</v>
      </c>
      <c r="J45" s="140">
        <v>2813</v>
      </c>
      <c r="K45" s="219" t="s">
        <v>7</v>
      </c>
    </row>
    <row r="46" spans="1:11" s="256" customFormat="1" ht="12">
      <c r="A46" s="210" t="s">
        <v>178</v>
      </c>
      <c r="B46" s="210">
        <v>3238</v>
      </c>
      <c r="C46" s="211" t="s">
        <v>17</v>
      </c>
      <c r="D46" s="356"/>
      <c r="E46" s="393" t="s">
        <v>135</v>
      </c>
      <c r="F46" s="394"/>
      <c r="G46" s="395"/>
      <c r="H46" s="232">
        <v>3704</v>
      </c>
      <c r="I46" s="231">
        <f>I40*3</f>
        <v>2790</v>
      </c>
      <c r="J46" s="183">
        <v>2815</v>
      </c>
      <c r="K46" s="185" t="s">
        <v>7</v>
      </c>
    </row>
    <row r="47" spans="1:11" ht="12">
      <c r="A47" s="275" t="s">
        <v>26</v>
      </c>
      <c r="B47" s="275">
        <v>3239</v>
      </c>
      <c r="C47" s="154" t="s">
        <v>18</v>
      </c>
      <c r="D47" s="356"/>
      <c r="E47" s="385" t="s">
        <v>135</v>
      </c>
      <c r="F47" s="386"/>
      <c r="G47" s="387"/>
      <c r="H47" s="158">
        <v>122</v>
      </c>
      <c r="I47" s="155">
        <f>J41*3</f>
        <v>93</v>
      </c>
      <c r="J47" s="156">
        <v>94</v>
      </c>
      <c r="K47" s="274" t="s">
        <v>8</v>
      </c>
    </row>
    <row r="48" spans="1:11" ht="27">
      <c r="A48" s="275" t="s">
        <v>26</v>
      </c>
      <c r="B48" s="275">
        <v>3240</v>
      </c>
      <c r="C48" s="154" t="s">
        <v>19</v>
      </c>
      <c r="D48" s="273" t="s">
        <v>115</v>
      </c>
      <c r="E48" s="385" t="s">
        <v>175</v>
      </c>
      <c r="F48" s="386"/>
      <c r="G48" s="387"/>
      <c r="H48" s="158">
        <v>266</v>
      </c>
      <c r="I48" s="158">
        <v>190</v>
      </c>
      <c r="J48" s="156">
        <v>215</v>
      </c>
      <c r="K48" s="382" t="s">
        <v>9</v>
      </c>
    </row>
    <row r="49" spans="1:11" ht="27">
      <c r="A49" s="275" t="s">
        <v>26</v>
      </c>
      <c r="B49" s="275">
        <v>3241</v>
      </c>
      <c r="C49" s="154" t="s">
        <v>20</v>
      </c>
      <c r="D49" s="273" t="s">
        <v>116</v>
      </c>
      <c r="E49" s="385" t="s">
        <v>176</v>
      </c>
      <c r="F49" s="386"/>
      <c r="G49" s="387"/>
      <c r="H49" s="158">
        <v>270</v>
      </c>
      <c r="I49" s="158">
        <v>190</v>
      </c>
      <c r="J49" s="156">
        <v>215</v>
      </c>
      <c r="K49" s="383"/>
    </row>
    <row r="50" spans="1:11" ht="27">
      <c r="A50" s="275" t="s">
        <v>26</v>
      </c>
      <c r="B50" s="275">
        <v>3242</v>
      </c>
      <c r="C50" s="154" t="s">
        <v>21</v>
      </c>
      <c r="D50" s="272" t="s">
        <v>117</v>
      </c>
      <c r="E50" s="385" t="s">
        <v>177</v>
      </c>
      <c r="F50" s="386"/>
      <c r="G50" s="387"/>
      <c r="H50" s="158">
        <v>285</v>
      </c>
      <c r="I50" s="158">
        <v>190</v>
      </c>
      <c r="J50" s="156">
        <v>215</v>
      </c>
      <c r="K50" s="384"/>
    </row>
    <row r="51" spans="1:11" ht="12.75" customHeight="1">
      <c r="A51" s="73"/>
      <c r="B51" s="73"/>
      <c r="C51" s="74"/>
      <c r="D51" s="75"/>
      <c r="E51" s="76"/>
      <c r="F51" s="255"/>
      <c r="G51" s="255"/>
      <c r="H51" s="160"/>
      <c r="I51" s="160"/>
      <c r="J51" s="161"/>
      <c r="K51" s="162"/>
    </row>
    <row r="52" spans="1:10" ht="18.75" customHeight="1">
      <c r="A52" s="79" t="s">
        <v>160</v>
      </c>
      <c r="B52" s="73"/>
      <c r="C52" s="74"/>
      <c r="D52" s="75"/>
      <c r="E52" s="76"/>
      <c r="F52" s="255"/>
      <c r="G52" s="160"/>
      <c r="H52" s="160"/>
      <c r="I52" s="161"/>
      <c r="J52" s="162"/>
    </row>
    <row r="53" spans="1:11" ht="17.25" customHeight="1">
      <c r="A53" s="396" t="s">
        <v>2</v>
      </c>
      <c r="B53" s="396"/>
      <c r="C53" s="396" t="s">
        <v>0</v>
      </c>
      <c r="D53" s="396" t="s">
        <v>1</v>
      </c>
      <c r="E53" s="396"/>
      <c r="F53" s="396"/>
      <c r="G53" s="396"/>
      <c r="H53" s="391" t="s">
        <v>11</v>
      </c>
      <c r="I53" s="391" t="s">
        <v>12</v>
      </c>
      <c r="J53" s="390" t="s">
        <v>6</v>
      </c>
      <c r="K53" s="391" t="s">
        <v>5</v>
      </c>
    </row>
    <row r="54" spans="1:11" ht="18.75" customHeight="1">
      <c r="A54" s="275" t="s">
        <v>3</v>
      </c>
      <c r="B54" s="275" t="s">
        <v>4</v>
      </c>
      <c r="C54" s="396"/>
      <c r="D54" s="396"/>
      <c r="E54" s="396"/>
      <c r="F54" s="396"/>
      <c r="G54" s="396"/>
      <c r="H54" s="392"/>
      <c r="I54" s="392"/>
      <c r="J54" s="390"/>
      <c r="K54" s="392"/>
    </row>
    <row r="55" spans="1:11" s="68" customFormat="1" ht="12">
      <c r="A55" s="216" t="s">
        <v>26</v>
      </c>
      <c r="B55" s="187">
        <v>5585</v>
      </c>
      <c r="C55" s="217" t="s">
        <v>162</v>
      </c>
      <c r="D55" s="351" t="s">
        <v>112</v>
      </c>
      <c r="E55" s="276" t="s">
        <v>132</v>
      </c>
      <c r="F55" s="379" t="s">
        <v>161</v>
      </c>
      <c r="G55" s="379" t="s">
        <v>161</v>
      </c>
      <c r="H55" s="218">
        <v>1168</v>
      </c>
      <c r="I55" s="218">
        <f>ROUND(H55/H64*J64,0)</f>
        <v>852</v>
      </c>
      <c r="J55" s="140">
        <v>845</v>
      </c>
      <c r="K55" s="219" t="s">
        <v>7</v>
      </c>
    </row>
    <row r="56" spans="1:11" s="256" customFormat="1" ht="12">
      <c r="A56" s="210" t="s">
        <v>26</v>
      </c>
      <c r="B56" s="210">
        <v>5234</v>
      </c>
      <c r="C56" s="211" t="s">
        <v>162</v>
      </c>
      <c r="D56" s="351"/>
      <c r="E56" s="221" t="s">
        <v>132</v>
      </c>
      <c r="F56" s="380"/>
      <c r="G56" s="380"/>
      <c r="H56" s="231">
        <v>1168</v>
      </c>
      <c r="I56" s="231">
        <f>ROUND(H56/H65*J65,0)</f>
        <v>839</v>
      </c>
      <c r="J56" s="183">
        <v>846</v>
      </c>
      <c r="K56" s="185" t="s">
        <v>7</v>
      </c>
    </row>
    <row r="57" spans="1:11" ht="12">
      <c r="A57" s="275" t="s">
        <v>26</v>
      </c>
      <c r="B57" s="275">
        <v>5235</v>
      </c>
      <c r="C57" s="154" t="s">
        <v>163</v>
      </c>
      <c r="D57" s="351"/>
      <c r="E57" s="273" t="s">
        <v>133</v>
      </c>
      <c r="F57" s="380"/>
      <c r="G57" s="380"/>
      <c r="H57" s="155">
        <v>38</v>
      </c>
      <c r="I57" s="155">
        <f>ROUND(H57/H65*J65,0)</f>
        <v>27</v>
      </c>
      <c r="J57" s="156">
        <v>28</v>
      </c>
      <c r="K57" s="274" t="s">
        <v>8</v>
      </c>
    </row>
    <row r="58" spans="1:11" s="68" customFormat="1" ht="12">
      <c r="A58" s="216" t="s">
        <v>26</v>
      </c>
      <c r="B58" s="187">
        <v>5586</v>
      </c>
      <c r="C58" s="217" t="s">
        <v>164</v>
      </c>
      <c r="D58" s="355" t="s">
        <v>113</v>
      </c>
      <c r="E58" s="276" t="s">
        <v>134</v>
      </c>
      <c r="F58" s="380"/>
      <c r="G58" s="380"/>
      <c r="H58" s="220">
        <v>2335</v>
      </c>
      <c r="I58" s="218">
        <f>J55*2</f>
        <v>1690</v>
      </c>
      <c r="J58" s="140">
        <v>1688</v>
      </c>
      <c r="K58" s="219" t="s">
        <v>7</v>
      </c>
    </row>
    <row r="59" spans="1:11" s="256" customFormat="1" ht="12">
      <c r="A59" s="210" t="s">
        <v>26</v>
      </c>
      <c r="B59" s="210">
        <v>5236</v>
      </c>
      <c r="C59" s="211" t="s">
        <v>164</v>
      </c>
      <c r="D59" s="356"/>
      <c r="E59" s="221" t="s">
        <v>134</v>
      </c>
      <c r="F59" s="380"/>
      <c r="G59" s="380"/>
      <c r="H59" s="232">
        <v>2335</v>
      </c>
      <c r="I59" s="231">
        <f>J56*2</f>
        <v>1692</v>
      </c>
      <c r="J59" s="183">
        <v>1689</v>
      </c>
      <c r="K59" s="185" t="s">
        <v>7</v>
      </c>
    </row>
    <row r="60" spans="1:11" ht="12">
      <c r="A60" s="275" t="s">
        <v>26</v>
      </c>
      <c r="B60" s="275">
        <v>5237</v>
      </c>
      <c r="C60" s="154" t="s">
        <v>165</v>
      </c>
      <c r="D60" s="356"/>
      <c r="E60" s="273" t="s">
        <v>134</v>
      </c>
      <c r="F60" s="380"/>
      <c r="G60" s="380"/>
      <c r="H60" s="158">
        <v>77</v>
      </c>
      <c r="I60" s="155">
        <f>I57*2</f>
        <v>54</v>
      </c>
      <c r="J60" s="156">
        <v>56</v>
      </c>
      <c r="K60" s="274" t="s">
        <v>8</v>
      </c>
    </row>
    <row r="61" spans="1:11" s="68" customFormat="1" ht="12">
      <c r="A61" s="216" t="s">
        <v>26</v>
      </c>
      <c r="B61" s="187">
        <v>5587</v>
      </c>
      <c r="C61" s="217" t="s">
        <v>166</v>
      </c>
      <c r="D61" s="355" t="s">
        <v>114</v>
      </c>
      <c r="E61" s="276" t="s">
        <v>135</v>
      </c>
      <c r="F61" s="380"/>
      <c r="G61" s="380"/>
      <c r="H61" s="220">
        <v>3704</v>
      </c>
      <c r="I61" s="218">
        <f>I55*3</f>
        <v>2556</v>
      </c>
      <c r="J61" s="140">
        <v>2532</v>
      </c>
      <c r="K61" s="219" t="s">
        <v>7</v>
      </c>
    </row>
    <row r="62" spans="1:11" s="256" customFormat="1" ht="12">
      <c r="A62" s="210" t="s">
        <v>26</v>
      </c>
      <c r="B62" s="210">
        <v>5238</v>
      </c>
      <c r="C62" s="211" t="s">
        <v>166</v>
      </c>
      <c r="D62" s="356"/>
      <c r="E62" s="221" t="s">
        <v>135</v>
      </c>
      <c r="F62" s="380"/>
      <c r="G62" s="380"/>
      <c r="H62" s="232">
        <v>3704</v>
      </c>
      <c r="I62" s="231">
        <f>I56*3</f>
        <v>2517</v>
      </c>
      <c r="J62" s="183">
        <v>2534</v>
      </c>
      <c r="K62" s="185" t="s">
        <v>7</v>
      </c>
    </row>
    <row r="63" spans="1:11" ht="12">
      <c r="A63" s="275" t="s">
        <v>26</v>
      </c>
      <c r="B63" s="275">
        <v>5239</v>
      </c>
      <c r="C63" s="154" t="s">
        <v>167</v>
      </c>
      <c r="D63" s="356"/>
      <c r="E63" s="273" t="s">
        <v>135</v>
      </c>
      <c r="F63" s="380"/>
      <c r="G63" s="380"/>
      <c r="H63" s="158">
        <v>122</v>
      </c>
      <c r="I63" s="155">
        <f>J57*3</f>
        <v>84</v>
      </c>
      <c r="J63" s="156">
        <v>84</v>
      </c>
      <c r="K63" s="274" t="s">
        <v>8</v>
      </c>
    </row>
    <row r="64" spans="1:11" ht="27">
      <c r="A64" s="275" t="s">
        <v>26</v>
      </c>
      <c r="B64" s="275">
        <v>5240</v>
      </c>
      <c r="C64" s="154" t="s">
        <v>168</v>
      </c>
      <c r="D64" s="273" t="s">
        <v>115</v>
      </c>
      <c r="E64" s="273" t="s">
        <v>175</v>
      </c>
      <c r="F64" s="380"/>
      <c r="G64" s="380"/>
      <c r="H64" s="158">
        <v>266</v>
      </c>
      <c r="I64" s="158">
        <v>190</v>
      </c>
      <c r="J64" s="156">
        <v>194</v>
      </c>
      <c r="K64" s="382" t="s">
        <v>9</v>
      </c>
    </row>
    <row r="65" spans="1:11" ht="27">
      <c r="A65" s="275" t="s">
        <v>26</v>
      </c>
      <c r="B65" s="275">
        <v>5241</v>
      </c>
      <c r="C65" s="154" t="s">
        <v>169</v>
      </c>
      <c r="D65" s="273" t="s">
        <v>116</v>
      </c>
      <c r="E65" s="273" t="s">
        <v>176</v>
      </c>
      <c r="F65" s="380"/>
      <c r="G65" s="380"/>
      <c r="H65" s="158">
        <v>270</v>
      </c>
      <c r="I65" s="158">
        <v>190</v>
      </c>
      <c r="J65" s="156">
        <v>194</v>
      </c>
      <c r="K65" s="383"/>
    </row>
    <row r="66" spans="1:11" ht="27">
      <c r="A66" s="275" t="s">
        <v>26</v>
      </c>
      <c r="B66" s="275">
        <v>5242</v>
      </c>
      <c r="C66" s="154" t="s">
        <v>170</v>
      </c>
      <c r="D66" s="272" t="s">
        <v>117</v>
      </c>
      <c r="E66" s="272" t="s">
        <v>177</v>
      </c>
      <c r="F66" s="381"/>
      <c r="G66" s="381"/>
      <c r="H66" s="158">
        <v>285</v>
      </c>
      <c r="I66" s="158">
        <v>190</v>
      </c>
      <c r="J66" s="156">
        <v>194</v>
      </c>
      <c r="K66" s="384"/>
    </row>
    <row r="67" spans="1:11" ht="12">
      <c r="A67" s="159"/>
      <c r="B67" s="159"/>
      <c r="C67" s="144"/>
      <c r="D67" s="89"/>
      <c r="E67" s="89"/>
      <c r="F67" s="255"/>
      <c r="G67" s="255"/>
      <c r="H67" s="160"/>
      <c r="I67" s="160"/>
      <c r="J67" s="161"/>
      <c r="K67" s="162"/>
    </row>
    <row r="68" spans="1:13" ht="18.75">
      <c r="A68" s="131" t="s">
        <v>29</v>
      </c>
      <c r="B68" s="255"/>
      <c r="C68" s="144"/>
      <c r="D68" s="257"/>
      <c r="E68" s="257"/>
      <c r="F68" s="258"/>
      <c r="G68" s="258"/>
      <c r="H68" s="259"/>
      <c r="I68" s="259"/>
      <c r="J68" s="259"/>
      <c r="K68" s="260"/>
      <c r="L68" s="160"/>
      <c r="M68" s="261"/>
    </row>
    <row r="69" spans="1:11" ht="13.5" customHeight="1">
      <c r="A69" s="403" t="s">
        <v>2</v>
      </c>
      <c r="B69" s="404"/>
      <c r="C69" s="391" t="s">
        <v>0</v>
      </c>
      <c r="D69" s="397" t="s">
        <v>1</v>
      </c>
      <c r="E69" s="398"/>
      <c r="F69" s="398"/>
      <c r="G69" s="399"/>
      <c r="H69" s="391" t="s">
        <v>11</v>
      </c>
      <c r="I69" s="391" t="s">
        <v>12</v>
      </c>
      <c r="J69" s="390" t="s">
        <v>6</v>
      </c>
      <c r="K69" s="391" t="s">
        <v>5</v>
      </c>
    </row>
    <row r="70" spans="1:11" ht="12">
      <c r="A70" s="275" t="s">
        <v>3</v>
      </c>
      <c r="B70" s="275" t="s">
        <v>4</v>
      </c>
      <c r="C70" s="392"/>
      <c r="D70" s="400"/>
      <c r="E70" s="401"/>
      <c r="F70" s="401"/>
      <c r="G70" s="402"/>
      <c r="H70" s="392"/>
      <c r="I70" s="392"/>
      <c r="J70" s="390"/>
      <c r="K70" s="392"/>
    </row>
    <row r="71" spans="1:11" s="68" customFormat="1" ht="13.5" customHeight="1">
      <c r="A71" s="216" t="s">
        <v>26</v>
      </c>
      <c r="B71" s="187">
        <v>3592</v>
      </c>
      <c r="C71" s="217" t="s">
        <v>13</v>
      </c>
      <c r="D71" s="355" t="s">
        <v>112</v>
      </c>
      <c r="E71" s="406" t="s">
        <v>132</v>
      </c>
      <c r="F71" s="407"/>
      <c r="G71" s="408"/>
      <c r="H71" s="218">
        <v>1168</v>
      </c>
      <c r="I71" s="218">
        <f>ROUND(H71/H80*J80,0)</f>
        <v>944</v>
      </c>
      <c r="J71" s="139">
        <v>939</v>
      </c>
      <c r="K71" s="219" t="s">
        <v>7</v>
      </c>
    </row>
    <row r="72" spans="1:11" s="256" customFormat="1" ht="13.5" customHeight="1">
      <c r="A72" s="210" t="s">
        <v>26</v>
      </c>
      <c r="B72" s="210">
        <v>3243</v>
      </c>
      <c r="C72" s="211" t="s">
        <v>13</v>
      </c>
      <c r="D72" s="356"/>
      <c r="E72" s="393" t="s">
        <v>132</v>
      </c>
      <c r="F72" s="394"/>
      <c r="G72" s="395"/>
      <c r="H72" s="231">
        <v>1168</v>
      </c>
      <c r="I72" s="231">
        <f>ROUND(H72/H81*J81,0)</f>
        <v>930</v>
      </c>
      <c r="J72" s="182">
        <v>940</v>
      </c>
      <c r="K72" s="185" t="s">
        <v>7</v>
      </c>
    </row>
    <row r="73" spans="1:11" ht="12">
      <c r="A73" s="275" t="s">
        <v>26</v>
      </c>
      <c r="B73" s="275">
        <v>3244</v>
      </c>
      <c r="C73" s="154" t="s">
        <v>14</v>
      </c>
      <c r="D73" s="405"/>
      <c r="E73" s="385" t="s">
        <v>133</v>
      </c>
      <c r="F73" s="386"/>
      <c r="G73" s="387"/>
      <c r="H73" s="155">
        <v>38</v>
      </c>
      <c r="I73" s="155">
        <f>ROUND(H73/H81*J81,0)</f>
        <v>30</v>
      </c>
      <c r="J73" s="254">
        <v>31</v>
      </c>
      <c r="K73" s="274" t="s">
        <v>8</v>
      </c>
    </row>
    <row r="74" spans="1:11" s="68" customFormat="1" ht="13.5" customHeight="1">
      <c r="A74" s="216" t="s">
        <v>26</v>
      </c>
      <c r="B74" s="187">
        <v>3593</v>
      </c>
      <c r="C74" s="217" t="s">
        <v>15</v>
      </c>
      <c r="D74" s="355" t="s">
        <v>113</v>
      </c>
      <c r="E74" s="406" t="s">
        <v>134</v>
      </c>
      <c r="F74" s="407"/>
      <c r="G74" s="408"/>
      <c r="H74" s="220">
        <v>2335</v>
      </c>
      <c r="I74" s="218">
        <f>J71*2</f>
        <v>1878</v>
      </c>
      <c r="J74" s="140">
        <v>1875</v>
      </c>
      <c r="K74" s="219" t="s">
        <v>7</v>
      </c>
    </row>
    <row r="75" spans="1:11" s="256" customFormat="1" ht="13.5" customHeight="1">
      <c r="A75" s="210" t="s">
        <v>26</v>
      </c>
      <c r="B75" s="210">
        <v>3245</v>
      </c>
      <c r="C75" s="211" t="s">
        <v>15</v>
      </c>
      <c r="D75" s="356"/>
      <c r="E75" s="393" t="s">
        <v>134</v>
      </c>
      <c r="F75" s="394"/>
      <c r="G75" s="395"/>
      <c r="H75" s="232">
        <v>2335</v>
      </c>
      <c r="I75" s="231">
        <f>J72*2</f>
        <v>1880</v>
      </c>
      <c r="J75" s="183">
        <v>1877</v>
      </c>
      <c r="K75" s="185" t="s">
        <v>7</v>
      </c>
    </row>
    <row r="76" spans="1:11" ht="12">
      <c r="A76" s="275" t="s">
        <v>26</v>
      </c>
      <c r="B76" s="275">
        <v>3246</v>
      </c>
      <c r="C76" s="154" t="s">
        <v>16</v>
      </c>
      <c r="D76" s="405"/>
      <c r="E76" s="385" t="s">
        <v>134</v>
      </c>
      <c r="F76" s="386"/>
      <c r="G76" s="387"/>
      <c r="H76" s="158">
        <v>77</v>
      </c>
      <c r="I76" s="155">
        <f>I73*2</f>
        <v>60</v>
      </c>
      <c r="J76" s="156">
        <v>63</v>
      </c>
      <c r="K76" s="274" t="s">
        <v>8</v>
      </c>
    </row>
    <row r="77" spans="1:11" s="68" customFormat="1" ht="13.5" customHeight="1">
      <c r="A77" s="216" t="s">
        <v>26</v>
      </c>
      <c r="B77" s="187">
        <v>3594</v>
      </c>
      <c r="C77" s="217" t="s">
        <v>17</v>
      </c>
      <c r="D77" s="355" t="s">
        <v>114</v>
      </c>
      <c r="E77" s="406" t="s">
        <v>135</v>
      </c>
      <c r="F77" s="407"/>
      <c r="G77" s="408"/>
      <c r="H77" s="220">
        <v>3704</v>
      </c>
      <c r="I77" s="218">
        <f>I71*3</f>
        <v>2832</v>
      </c>
      <c r="J77" s="140">
        <v>2813</v>
      </c>
      <c r="K77" s="219" t="s">
        <v>7</v>
      </c>
    </row>
    <row r="78" spans="1:11" s="256" customFormat="1" ht="13.5" customHeight="1">
      <c r="A78" s="210" t="s">
        <v>26</v>
      </c>
      <c r="B78" s="210">
        <v>3247</v>
      </c>
      <c r="C78" s="211" t="s">
        <v>17</v>
      </c>
      <c r="D78" s="356"/>
      <c r="E78" s="393" t="s">
        <v>135</v>
      </c>
      <c r="F78" s="394"/>
      <c r="G78" s="395"/>
      <c r="H78" s="232">
        <v>3704</v>
      </c>
      <c r="I78" s="231">
        <f>I72*3</f>
        <v>2790</v>
      </c>
      <c r="J78" s="183">
        <v>2815</v>
      </c>
      <c r="K78" s="185" t="s">
        <v>7</v>
      </c>
    </row>
    <row r="79" spans="1:11" ht="12">
      <c r="A79" s="275" t="s">
        <v>26</v>
      </c>
      <c r="B79" s="275">
        <v>3248</v>
      </c>
      <c r="C79" s="154" t="s">
        <v>18</v>
      </c>
      <c r="D79" s="405"/>
      <c r="E79" s="385" t="s">
        <v>135</v>
      </c>
      <c r="F79" s="386"/>
      <c r="G79" s="387"/>
      <c r="H79" s="158">
        <v>122</v>
      </c>
      <c r="I79" s="155">
        <f>J73*3</f>
        <v>93</v>
      </c>
      <c r="J79" s="156">
        <v>94</v>
      </c>
      <c r="K79" s="274" t="s">
        <v>8</v>
      </c>
    </row>
    <row r="80" spans="1:11" ht="27">
      <c r="A80" s="275" t="s">
        <v>26</v>
      </c>
      <c r="B80" s="275">
        <v>3249</v>
      </c>
      <c r="C80" s="154" t="s">
        <v>19</v>
      </c>
      <c r="D80" s="273" t="s">
        <v>115</v>
      </c>
      <c r="E80" s="385" t="s">
        <v>175</v>
      </c>
      <c r="F80" s="386"/>
      <c r="G80" s="387"/>
      <c r="H80" s="158">
        <v>266</v>
      </c>
      <c r="I80" s="158">
        <v>190</v>
      </c>
      <c r="J80" s="156">
        <v>215</v>
      </c>
      <c r="K80" s="382" t="s">
        <v>9</v>
      </c>
    </row>
    <row r="81" spans="1:11" ht="27">
      <c r="A81" s="275" t="s">
        <v>26</v>
      </c>
      <c r="B81" s="275">
        <v>3250</v>
      </c>
      <c r="C81" s="154" t="s">
        <v>20</v>
      </c>
      <c r="D81" s="273" t="s">
        <v>116</v>
      </c>
      <c r="E81" s="385" t="s">
        <v>176</v>
      </c>
      <c r="F81" s="386"/>
      <c r="G81" s="387"/>
      <c r="H81" s="158">
        <v>270</v>
      </c>
      <c r="I81" s="158">
        <v>190</v>
      </c>
      <c r="J81" s="156">
        <v>215</v>
      </c>
      <c r="K81" s="383"/>
    </row>
    <row r="82" spans="1:11" ht="27">
      <c r="A82" s="275" t="s">
        <v>26</v>
      </c>
      <c r="B82" s="275">
        <v>3251</v>
      </c>
      <c r="C82" s="154" t="s">
        <v>21</v>
      </c>
      <c r="D82" s="272" t="s">
        <v>117</v>
      </c>
      <c r="E82" s="385" t="s">
        <v>177</v>
      </c>
      <c r="F82" s="386"/>
      <c r="G82" s="387"/>
      <c r="H82" s="158">
        <v>285</v>
      </c>
      <c r="I82" s="158">
        <v>190</v>
      </c>
      <c r="J82" s="156">
        <v>215</v>
      </c>
      <c r="K82" s="384"/>
    </row>
    <row r="83" spans="1:11" ht="12.75" customHeight="1">
      <c r="A83" s="73"/>
      <c r="B83" s="73"/>
      <c r="C83" s="74"/>
      <c r="D83" s="75"/>
      <c r="E83" s="76"/>
      <c r="F83" s="255"/>
      <c r="G83" s="255"/>
      <c r="H83" s="160"/>
      <c r="I83" s="160"/>
      <c r="J83" s="161"/>
      <c r="K83" s="162"/>
    </row>
    <row r="84" spans="1:10" ht="18.75" customHeight="1">
      <c r="A84" s="79" t="s">
        <v>160</v>
      </c>
      <c r="B84" s="73"/>
      <c r="C84" s="74"/>
      <c r="D84" s="75"/>
      <c r="E84" s="76"/>
      <c r="F84" s="255"/>
      <c r="G84" s="160"/>
      <c r="H84" s="160"/>
      <c r="I84" s="161"/>
      <c r="J84" s="162"/>
    </row>
    <row r="85" spans="1:11" ht="17.25" customHeight="1">
      <c r="A85" s="396" t="s">
        <v>2</v>
      </c>
      <c r="B85" s="396"/>
      <c r="C85" s="396" t="s">
        <v>0</v>
      </c>
      <c r="D85" s="396" t="s">
        <v>1</v>
      </c>
      <c r="E85" s="396"/>
      <c r="F85" s="396"/>
      <c r="G85" s="396"/>
      <c r="H85" s="391" t="s">
        <v>11</v>
      </c>
      <c r="I85" s="391" t="s">
        <v>12</v>
      </c>
      <c r="J85" s="390" t="s">
        <v>6</v>
      </c>
      <c r="K85" s="391" t="s">
        <v>5</v>
      </c>
    </row>
    <row r="86" spans="1:11" ht="18.75" customHeight="1">
      <c r="A86" s="275" t="s">
        <v>3</v>
      </c>
      <c r="B86" s="275" t="s">
        <v>4</v>
      </c>
      <c r="C86" s="396"/>
      <c r="D86" s="396"/>
      <c r="E86" s="396"/>
      <c r="F86" s="396"/>
      <c r="G86" s="396"/>
      <c r="H86" s="392"/>
      <c r="I86" s="392"/>
      <c r="J86" s="390"/>
      <c r="K86" s="392"/>
    </row>
    <row r="87" spans="1:11" s="68" customFormat="1" ht="12">
      <c r="A87" s="216" t="s">
        <v>26</v>
      </c>
      <c r="B87" s="187">
        <v>5588</v>
      </c>
      <c r="C87" s="217" t="s">
        <v>162</v>
      </c>
      <c r="D87" s="351" t="s">
        <v>112</v>
      </c>
      <c r="E87" s="276" t="s">
        <v>132</v>
      </c>
      <c r="F87" s="379" t="s">
        <v>161</v>
      </c>
      <c r="G87" s="379" t="s">
        <v>161</v>
      </c>
      <c r="H87" s="218">
        <v>1168</v>
      </c>
      <c r="I87" s="218">
        <f>ROUND(H87/H96*J96,0)</f>
        <v>852</v>
      </c>
      <c r="J87" s="140">
        <v>845</v>
      </c>
      <c r="K87" s="219" t="s">
        <v>7</v>
      </c>
    </row>
    <row r="88" spans="1:11" s="256" customFormat="1" ht="12">
      <c r="A88" s="210" t="s">
        <v>26</v>
      </c>
      <c r="B88" s="210">
        <v>5243</v>
      </c>
      <c r="C88" s="211" t="s">
        <v>162</v>
      </c>
      <c r="D88" s="351"/>
      <c r="E88" s="221" t="s">
        <v>132</v>
      </c>
      <c r="F88" s="380"/>
      <c r="G88" s="380"/>
      <c r="H88" s="231">
        <v>1168</v>
      </c>
      <c r="I88" s="231">
        <f>ROUND(H88/H97*J97,0)</f>
        <v>839</v>
      </c>
      <c r="J88" s="183">
        <v>846</v>
      </c>
      <c r="K88" s="185" t="s">
        <v>7</v>
      </c>
    </row>
    <row r="89" spans="1:11" ht="12">
      <c r="A89" s="275" t="s">
        <v>26</v>
      </c>
      <c r="B89" s="275">
        <v>5244</v>
      </c>
      <c r="C89" s="154" t="s">
        <v>163</v>
      </c>
      <c r="D89" s="351"/>
      <c r="E89" s="273" t="s">
        <v>133</v>
      </c>
      <c r="F89" s="380"/>
      <c r="G89" s="380"/>
      <c r="H89" s="155">
        <v>38</v>
      </c>
      <c r="I89" s="155">
        <f>ROUND(H89/H97*J97,0)</f>
        <v>27</v>
      </c>
      <c r="J89" s="156">
        <v>28</v>
      </c>
      <c r="K89" s="274" t="s">
        <v>8</v>
      </c>
    </row>
    <row r="90" spans="1:11" s="68" customFormat="1" ht="12">
      <c r="A90" s="216" t="s">
        <v>26</v>
      </c>
      <c r="B90" s="187">
        <v>5589</v>
      </c>
      <c r="C90" s="217" t="s">
        <v>164</v>
      </c>
      <c r="D90" s="355" t="s">
        <v>113</v>
      </c>
      <c r="E90" s="276" t="s">
        <v>134</v>
      </c>
      <c r="F90" s="380"/>
      <c r="G90" s="380"/>
      <c r="H90" s="220">
        <v>2335</v>
      </c>
      <c r="I90" s="218">
        <f>J87*2</f>
        <v>1690</v>
      </c>
      <c r="J90" s="140">
        <v>1688</v>
      </c>
      <c r="K90" s="219" t="s">
        <v>7</v>
      </c>
    </row>
    <row r="91" spans="1:11" s="256" customFormat="1" ht="12">
      <c r="A91" s="210" t="s">
        <v>26</v>
      </c>
      <c r="B91" s="210">
        <v>5245</v>
      </c>
      <c r="C91" s="211" t="s">
        <v>164</v>
      </c>
      <c r="D91" s="356"/>
      <c r="E91" s="221" t="s">
        <v>134</v>
      </c>
      <c r="F91" s="380"/>
      <c r="G91" s="380"/>
      <c r="H91" s="232">
        <v>2335</v>
      </c>
      <c r="I91" s="231">
        <f>J88*2</f>
        <v>1692</v>
      </c>
      <c r="J91" s="183">
        <v>1689</v>
      </c>
      <c r="K91" s="185" t="s">
        <v>7</v>
      </c>
    </row>
    <row r="92" spans="1:11" ht="12">
      <c r="A92" s="275" t="s">
        <v>26</v>
      </c>
      <c r="B92" s="275">
        <v>5246</v>
      </c>
      <c r="C92" s="154" t="s">
        <v>165</v>
      </c>
      <c r="D92" s="356"/>
      <c r="E92" s="273" t="s">
        <v>134</v>
      </c>
      <c r="F92" s="380"/>
      <c r="G92" s="380"/>
      <c r="H92" s="158">
        <v>77</v>
      </c>
      <c r="I92" s="155">
        <f>I89*2</f>
        <v>54</v>
      </c>
      <c r="J92" s="156">
        <v>56</v>
      </c>
      <c r="K92" s="274" t="s">
        <v>8</v>
      </c>
    </row>
    <row r="93" spans="1:11" s="68" customFormat="1" ht="12">
      <c r="A93" s="216" t="s">
        <v>26</v>
      </c>
      <c r="B93" s="187">
        <v>5590</v>
      </c>
      <c r="C93" s="217" t="s">
        <v>166</v>
      </c>
      <c r="D93" s="355" t="s">
        <v>114</v>
      </c>
      <c r="E93" s="276" t="s">
        <v>135</v>
      </c>
      <c r="F93" s="380"/>
      <c r="G93" s="380"/>
      <c r="H93" s="220">
        <v>3704</v>
      </c>
      <c r="I93" s="218">
        <f>I87*3</f>
        <v>2556</v>
      </c>
      <c r="J93" s="140">
        <v>2532</v>
      </c>
      <c r="K93" s="219" t="s">
        <v>7</v>
      </c>
    </row>
    <row r="94" spans="1:11" s="256" customFormat="1" ht="12">
      <c r="A94" s="210" t="s">
        <v>26</v>
      </c>
      <c r="B94" s="210">
        <v>5247</v>
      </c>
      <c r="C94" s="211" t="s">
        <v>166</v>
      </c>
      <c r="D94" s="356"/>
      <c r="E94" s="221" t="s">
        <v>135</v>
      </c>
      <c r="F94" s="380"/>
      <c r="G94" s="380"/>
      <c r="H94" s="232">
        <v>3704</v>
      </c>
      <c r="I94" s="231">
        <f>I88*3</f>
        <v>2517</v>
      </c>
      <c r="J94" s="183">
        <v>2534</v>
      </c>
      <c r="K94" s="185" t="s">
        <v>7</v>
      </c>
    </row>
    <row r="95" spans="1:11" ht="12">
      <c r="A95" s="275" t="s">
        <v>26</v>
      </c>
      <c r="B95" s="275">
        <v>5248</v>
      </c>
      <c r="C95" s="154" t="s">
        <v>167</v>
      </c>
      <c r="D95" s="356"/>
      <c r="E95" s="273" t="s">
        <v>135</v>
      </c>
      <c r="F95" s="380"/>
      <c r="G95" s="380"/>
      <c r="H95" s="158">
        <v>122</v>
      </c>
      <c r="I95" s="155">
        <f>J89*3</f>
        <v>84</v>
      </c>
      <c r="J95" s="156">
        <v>84</v>
      </c>
      <c r="K95" s="274" t="s">
        <v>8</v>
      </c>
    </row>
    <row r="96" spans="1:11" ht="27">
      <c r="A96" s="275" t="s">
        <v>26</v>
      </c>
      <c r="B96" s="275">
        <v>5249</v>
      </c>
      <c r="C96" s="154" t="s">
        <v>168</v>
      </c>
      <c r="D96" s="273" t="s">
        <v>115</v>
      </c>
      <c r="E96" s="273" t="s">
        <v>175</v>
      </c>
      <c r="F96" s="380"/>
      <c r="G96" s="380"/>
      <c r="H96" s="158">
        <v>266</v>
      </c>
      <c r="I96" s="158">
        <v>190</v>
      </c>
      <c r="J96" s="156">
        <v>194</v>
      </c>
      <c r="K96" s="382" t="s">
        <v>9</v>
      </c>
    </row>
    <row r="97" spans="1:11" ht="27">
      <c r="A97" s="275" t="s">
        <v>26</v>
      </c>
      <c r="B97" s="275">
        <v>5250</v>
      </c>
      <c r="C97" s="154" t="s">
        <v>169</v>
      </c>
      <c r="D97" s="273" t="s">
        <v>116</v>
      </c>
      <c r="E97" s="273" t="s">
        <v>176</v>
      </c>
      <c r="F97" s="380"/>
      <c r="G97" s="380"/>
      <c r="H97" s="158">
        <v>270</v>
      </c>
      <c r="I97" s="158">
        <v>190</v>
      </c>
      <c r="J97" s="156">
        <v>194</v>
      </c>
      <c r="K97" s="383"/>
    </row>
    <row r="98" spans="1:11" ht="27">
      <c r="A98" s="275" t="s">
        <v>26</v>
      </c>
      <c r="B98" s="275">
        <v>5251</v>
      </c>
      <c r="C98" s="154" t="s">
        <v>170</v>
      </c>
      <c r="D98" s="272" t="s">
        <v>117</v>
      </c>
      <c r="E98" s="272" t="s">
        <v>177</v>
      </c>
      <c r="F98" s="381"/>
      <c r="G98" s="381"/>
      <c r="H98" s="158">
        <v>285</v>
      </c>
      <c r="I98" s="158">
        <v>190</v>
      </c>
      <c r="J98" s="156">
        <v>194</v>
      </c>
      <c r="K98" s="384"/>
    </row>
    <row r="99" spans="1:11" ht="12">
      <c r="A99" s="159"/>
      <c r="B99" s="159"/>
      <c r="C99" s="144"/>
      <c r="D99" s="89"/>
      <c r="E99" s="89"/>
      <c r="F99" s="255"/>
      <c r="G99" s="255"/>
      <c r="H99" s="160"/>
      <c r="I99" s="160"/>
      <c r="J99" s="161"/>
      <c r="K99" s="162"/>
    </row>
  </sheetData>
  <mergeCells count="109">
    <mergeCell ref="K5:K6"/>
    <mergeCell ref="D7:D9"/>
    <mergeCell ref="D10:D12"/>
    <mergeCell ref="J5:J6"/>
    <mergeCell ref="E7:G7"/>
    <mergeCell ref="E9:G9"/>
    <mergeCell ref="E10:G10"/>
    <mergeCell ref="E12:G12"/>
    <mergeCell ref="A5:B5"/>
    <mergeCell ref="C5:C6"/>
    <mergeCell ref="D5:G6"/>
    <mergeCell ref="H5:H6"/>
    <mergeCell ref="I5:I6"/>
    <mergeCell ref="K37:K38"/>
    <mergeCell ref="D39:D41"/>
    <mergeCell ref="D42:D44"/>
    <mergeCell ref="D37:G38"/>
    <mergeCell ref="H37:H38"/>
    <mergeCell ref="I37:I38"/>
    <mergeCell ref="J37:J38"/>
    <mergeCell ref="K16:K18"/>
    <mergeCell ref="E13:G13"/>
    <mergeCell ref="E15:G15"/>
    <mergeCell ref="E16:G16"/>
    <mergeCell ref="E17:G17"/>
    <mergeCell ref="E18:G18"/>
    <mergeCell ref="J21:J22"/>
    <mergeCell ref="K21:K22"/>
    <mergeCell ref="D23:D25"/>
    <mergeCell ref="D21:G22"/>
    <mergeCell ref="H21:H22"/>
    <mergeCell ref="I21:I22"/>
    <mergeCell ref="K32:K34"/>
    <mergeCell ref="F23:F34"/>
    <mergeCell ref="G23:G34"/>
    <mergeCell ref="D26:D28"/>
    <mergeCell ref="D29:D31"/>
    <mergeCell ref="A53:B53"/>
    <mergeCell ref="C53:C54"/>
    <mergeCell ref="D53:G54"/>
    <mergeCell ref="H53:H54"/>
    <mergeCell ref="I53:I54"/>
    <mergeCell ref="A2:D2"/>
    <mergeCell ref="D77:D79"/>
    <mergeCell ref="D71:D73"/>
    <mergeCell ref="D74:D76"/>
    <mergeCell ref="A69:B69"/>
    <mergeCell ref="C69:C70"/>
    <mergeCell ref="D45:D47"/>
    <mergeCell ref="A37:B37"/>
    <mergeCell ref="C37:C38"/>
    <mergeCell ref="D13:D15"/>
    <mergeCell ref="D69:G70"/>
    <mergeCell ref="H69:H70"/>
    <mergeCell ref="I69:I70"/>
    <mergeCell ref="A21:B21"/>
    <mergeCell ref="C21:C22"/>
    <mergeCell ref="E8:G8"/>
    <mergeCell ref="E11:G11"/>
    <mergeCell ref="E14:G14"/>
    <mergeCell ref="E43:G43"/>
    <mergeCell ref="A85:B85"/>
    <mergeCell ref="C85:C86"/>
    <mergeCell ref="D85:G86"/>
    <mergeCell ref="H85:H86"/>
    <mergeCell ref="I85:I86"/>
    <mergeCell ref="J85:J86"/>
    <mergeCell ref="K85:K86"/>
    <mergeCell ref="E80:G80"/>
    <mergeCell ref="E81:G81"/>
    <mergeCell ref="E82:G82"/>
    <mergeCell ref="D87:D89"/>
    <mergeCell ref="F87:F98"/>
    <mergeCell ref="G87:G98"/>
    <mergeCell ref="D90:D92"/>
    <mergeCell ref="D93:D95"/>
    <mergeCell ref="J53:J54"/>
    <mergeCell ref="K53:K54"/>
    <mergeCell ref="D55:D57"/>
    <mergeCell ref="F55:F66"/>
    <mergeCell ref="G55:G66"/>
    <mergeCell ref="D58:D60"/>
    <mergeCell ref="D61:D63"/>
    <mergeCell ref="K64:K66"/>
    <mergeCell ref="K96:K98"/>
    <mergeCell ref="E71:G71"/>
    <mergeCell ref="E73:G73"/>
    <mergeCell ref="E74:G74"/>
    <mergeCell ref="E76:G76"/>
    <mergeCell ref="E77:G77"/>
    <mergeCell ref="E79:G79"/>
    <mergeCell ref="K80:K82"/>
    <mergeCell ref="K69:K70"/>
    <mergeCell ref="J69:J70"/>
    <mergeCell ref="K48:K50"/>
    <mergeCell ref="E72:G72"/>
    <mergeCell ref="E75:G75"/>
    <mergeCell ref="E78:G78"/>
    <mergeCell ref="E39:G39"/>
    <mergeCell ref="E41:G41"/>
    <mergeCell ref="E42:G42"/>
    <mergeCell ref="E44:G44"/>
    <mergeCell ref="E45:G45"/>
    <mergeCell ref="E47:G47"/>
    <mergeCell ref="E48:G48"/>
    <mergeCell ref="E49:G49"/>
    <mergeCell ref="E50:G50"/>
    <mergeCell ref="E40:G40"/>
    <mergeCell ref="E46:G46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6" r:id="rId1"/>
  <headerFooter>
    <oddFooter>&amp;R&amp;"-,標準"&amp;12■&amp;A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7"/>
  <sheetViews>
    <sheetView view="pageBreakPreview" zoomScale="85" zoomScaleSheetLayoutView="85" workbookViewId="0" topLeftCell="A51">
      <selection activeCell="B7" sqref="B7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0.57421875" style="2" customWidth="1"/>
    <col min="6" max="6" width="22.28125" style="2" hidden="1" customWidth="1"/>
    <col min="7" max="7" width="9.710937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26" t="s">
        <v>45</v>
      </c>
      <c r="B2" s="426"/>
      <c r="C2" s="426"/>
      <c r="D2" s="426"/>
      <c r="E2" s="131" t="s">
        <v>118</v>
      </c>
      <c r="H2" s="2"/>
      <c r="I2" s="2"/>
      <c r="K2" s="4"/>
    </row>
    <row r="3" spans="1:11" ht="18.75">
      <c r="A3" s="131" t="s">
        <v>36</v>
      </c>
      <c r="B3" s="3"/>
      <c r="D3" s="131"/>
      <c r="E3" s="131" t="s">
        <v>37</v>
      </c>
      <c r="H3" s="2"/>
      <c r="I3" s="2"/>
      <c r="K3" s="4"/>
    </row>
    <row r="4" spans="1:13" s="282" customFormat="1" ht="18.75">
      <c r="A4" s="132" t="s">
        <v>27</v>
      </c>
      <c r="B4" s="133"/>
      <c r="C4" s="134"/>
      <c r="D4" s="135"/>
      <c r="E4" s="135"/>
      <c r="F4" s="136"/>
      <c r="G4" s="136"/>
      <c r="H4" s="137"/>
      <c r="I4" s="137"/>
      <c r="J4" s="137"/>
      <c r="K4" s="138"/>
      <c r="L4" s="280"/>
      <c r="M4" s="281"/>
    </row>
    <row r="5" spans="1:11" ht="12">
      <c r="A5" s="403" t="s">
        <v>2</v>
      </c>
      <c r="B5" s="404"/>
      <c r="C5" s="391" t="s">
        <v>0</v>
      </c>
      <c r="D5" s="397" t="s">
        <v>1</v>
      </c>
      <c r="E5" s="398"/>
      <c r="F5" s="398"/>
      <c r="G5" s="399"/>
      <c r="H5" s="391" t="s">
        <v>11</v>
      </c>
      <c r="I5" s="391" t="s">
        <v>12</v>
      </c>
      <c r="J5" s="424" t="s">
        <v>6</v>
      </c>
      <c r="K5" s="391" t="s">
        <v>5</v>
      </c>
    </row>
    <row r="6" spans="1:11" ht="12">
      <c r="A6" s="279" t="s">
        <v>3</v>
      </c>
      <c r="B6" s="279" t="s">
        <v>4</v>
      </c>
      <c r="C6" s="392"/>
      <c r="D6" s="400"/>
      <c r="E6" s="401"/>
      <c r="F6" s="401"/>
      <c r="G6" s="402"/>
      <c r="H6" s="392"/>
      <c r="I6" s="392"/>
      <c r="J6" s="425"/>
      <c r="K6" s="392"/>
    </row>
    <row r="7" spans="1:11" s="68" customFormat="1" ht="12">
      <c r="A7" s="216" t="s">
        <v>26</v>
      </c>
      <c r="B7" s="187">
        <v>3595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992</v>
      </c>
      <c r="J7" s="139">
        <v>990</v>
      </c>
      <c r="K7" s="219" t="s">
        <v>7</v>
      </c>
    </row>
    <row r="8" spans="1:11" s="256" customFormat="1" ht="12">
      <c r="A8" s="210" t="s">
        <v>26</v>
      </c>
      <c r="B8" s="210">
        <v>3261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ROUND(H8/H18*J18,0)</f>
        <v>978</v>
      </c>
      <c r="J8" s="182">
        <v>991</v>
      </c>
      <c r="K8" s="185" t="s">
        <v>7</v>
      </c>
    </row>
    <row r="9" spans="1:11" ht="12">
      <c r="A9" s="279" t="s">
        <v>26</v>
      </c>
      <c r="B9" s="279">
        <v>3262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ROUND(H9/H18*J18,0)</f>
        <v>32</v>
      </c>
      <c r="J9" s="254">
        <v>33</v>
      </c>
      <c r="K9" s="278" t="s">
        <v>8</v>
      </c>
    </row>
    <row r="10" spans="1:11" s="68" customFormat="1" ht="12">
      <c r="A10" s="216" t="s">
        <v>26</v>
      </c>
      <c r="B10" s="187">
        <v>3596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1980</v>
      </c>
      <c r="J10" s="140">
        <v>1977</v>
      </c>
      <c r="K10" s="219" t="s">
        <v>7</v>
      </c>
    </row>
    <row r="11" spans="1:11" s="256" customFormat="1" ht="12">
      <c r="A11" s="210" t="s">
        <v>26</v>
      </c>
      <c r="B11" s="210">
        <v>3263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1982</v>
      </c>
      <c r="J11" s="183">
        <v>1979</v>
      </c>
      <c r="K11" s="185" t="s">
        <v>7</v>
      </c>
    </row>
    <row r="12" spans="1:11" ht="12">
      <c r="A12" s="279" t="s">
        <v>26</v>
      </c>
      <c r="B12" s="279">
        <v>3264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64</v>
      </c>
      <c r="J12" s="156">
        <v>66</v>
      </c>
      <c r="K12" s="278" t="s">
        <v>8</v>
      </c>
    </row>
    <row r="13" spans="1:11" s="68" customFormat="1" ht="12">
      <c r="A13" s="216" t="s">
        <v>26</v>
      </c>
      <c r="B13" s="187">
        <v>3597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2976</v>
      </c>
      <c r="J13" s="140">
        <v>2966</v>
      </c>
      <c r="K13" s="219" t="s">
        <v>7</v>
      </c>
    </row>
    <row r="14" spans="1:11" s="256" customFormat="1" ht="12">
      <c r="A14" s="210" t="s">
        <v>26</v>
      </c>
      <c r="B14" s="210">
        <v>3265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2934</v>
      </c>
      <c r="J14" s="183">
        <v>2969</v>
      </c>
      <c r="K14" s="185" t="s">
        <v>7</v>
      </c>
    </row>
    <row r="15" spans="1:11" ht="12">
      <c r="A15" s="279" t="s">
        <v>26</v>
      </c>
      <c r="B15" s="279">
        <v>3266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99</v>
      </c>
      <c r="J15" s="156">
        <v>99</v>
      </c>
      <c r="K15" s="278" t="s">
        <v>8</v>
      </c>
    </row>
    <row r="16" spans="1:11" s="68" customFormat="1" ht="27">
      <c r="A16" s="216" t="s">
        <v>26</v>
      </c>
      <c r="B16" s="187">
        <v>3598</v>
      </c>
      <c r="C16" s="217" t="s">
        <v>19</v>
      </c>
      <c r="D16" s="287" t="s">
        <v>115</v>
      </c>
      <c r="E16" s="406" t="s">
        <v>175</v>
      </c>
      <c r="F16" s="407"/>
      <c r="G16" s="408"/>
      <c r="H16" s="220">
        <v>266</v>
      </c>
      <c r="I16" s="220">
        <v>190</v>
      </c>
      <c r="J16" s="140">
        <v>226</v>
      </c>
      <c r="K16" s="382" t="s">
        <v>9</v>
      </c>
    </row>
    <row r="17" spans="1:11" s="256" customFormat="1" ht="27">
      <c r="A17" s="210" t="s">
        <v>26</v>
      </c>
      <c r="B17" s="210">
        <v>3267</v>
      </c>
      <c r="C17" s="211" t="s">
        <v>19</v>
      </c>
      <c r="D17" s="221" t="s">
        <v>115</v>
      </c>
      <c r="E17" s="393" t="s">
        <v>175</v>
      </c>
      <c r="F17" s="394"/>
      <c r="G17" s="395"/>
      <c r="H17" s="232">
        <v>266</v>
      </c>
      <c r="I17" s="232">
        <v>190</v>
      </c>
      <c r="J17" s="183">
        <v>227</v>
      </c>
      <c r="K17" s="383"/>
    </row>
    <row r="18" spans="1:11" s="68" customFormat="1" ht="27">
      <c r="A18" s="216" t="s">
        <v>26</v>
      </c>
      <c r="B18" s="187">
        <v>3599</v>
      </c>
      <c r="C18" s="217" t="s">
        <v>20</v>
      </c>
      <c r="D18" s="287" t="s">
        <v>116</v>
      </c>
      <c r="E18" s="406" t="s">
        <v>176</v>
      </c>
      <c r="F18" s="407"/>
      <c r="G18" s="408"/>
      <c r="H18" s="220">
        <v>270</v>
      </c>
      <c r="I18" s="220">
        <v>190</v>
      </c>
      <c r="J18" s="140">
        <v>226</v>
      </c>
      <c r="K18" s="383"/>
    </row>
    <row r="19" spans="1:11" s="256" customFormat="1" ht="27">
      <c r="A19" s="210" t="s">
        <v>26</v>
      </c>
      <c r="B19" s="210">
        <v>3268</v>
      </c>
      <c r="C19" s="211" t="s">
        <v>20</v>
      </c>
      <c r="D19" s="221" t="s">
        <v>116</v>
      </c>
      <c r="E19" s="393" t="s">
        <v>176</v>
      </c>
      <c r="F19" s="394"/>
      <c r="G19" s="395"/>
      <c r="H19" s="232">
        <v>270</v>
      </c>
      <c r="I19" s="232">
        <v>190</v>
      </c>
      <c r="J19" s="183">
        <v>227</v>
      </c>
      <c r="K19" s="383"/>
    </row>
    <row r="20" spans="1:11" s="68" customFormat="1" ht="27">
      <c r="A20" s="216" t="s">
        <v>26</v>
      </c>
      <c r="B20" s="187">
        <v>3600</v>
      </c>
      <c r="C20" s="217" t="s">
        <v>21</v>
      </c>
      <c r="D20" s="264" t="s">
        <v>117</v>
      </c>
      <c r="E20" s="406" t="s">
        <v>177</v>
      </c>
      <c r="F20" s="407"/>
      <c r="G20" s="408"/>
      <c r="H20" s="220">
        <v>285</v>
      </c>
      <c r="I20" s="220">
        <v>190</v>
      </c>
      <c r="J20" s="140">
        <v>226</v>
      </c>
      <c r="K20" s="383"/>
    </row>
    <row r="21" spans="1:11" s="256" customFormat="1" ht="27">
      <c r="A21" s="210" t="s">
        <v>26</v>
      </c>
      <c r="B21" s="210">
        <v>3269</v>
      </c>
      <c r="C21" s="211" t="s">
        <v>21</v>
      </c>
      <c r="D21" s="263" t="s">
        <v>117</v>
      </c>
      <c r="E21" s="393" t="s">
        <v>177</v>
      </c>
      <c r="F21" s="394"/>
      <c r="G21" s="395"/>
      <c r="H21" s="232">
        <v>285</v>
      </c>
      <c r="I21" s="232">
        <v>190</v>
      </c>
      <c r="J21" s="183">
        <v>227</v>
      </c>
      <c r="K21" s="384"/>
    </row>
    <row r="22" spans="1:11" ht="11.25" customHeight="1">
      <c r="A22" s="73"/>
      <c r="B22" s="73"/>
      <c r="C22" s="74"/>
      <c r="D22" s="75"/>
      <c r="E22" s="76"/>
      <c r="F22" s="255"/>
      <c r="G22" s="255"/>
      <c r="H22" s="160"/>
      <c r="I22" s="160"/>
      <c r="J22" s="161"/>
      <c r="K22" s="162"/>
    </row>
    <row r="23" spans="1:10" ht="18.75" customHeight="1">
      <c r="A23" s="79" t="s">
        <v>160</v>
      </c>
      <c r="B23" s="73"/>
      <c r="C23" s="74"/>
      <c r="D23" s="75"/>
      <c r="E23" s="76"/>
      <c r="F23" s="255"/>
      <c r="G23" s="160"/>
      <c r="H23" s="160"/>
      <c r="I23" s="161"/>
      <c r="J23" s="162"/>
    </row>
    <row r="24" spans="1:11" ht="17.25" customHeight="1">
      <c r="A24" s="396" t="s">
        <v>2</v>
      </c>
      <c r="B24" s="396"/>
      <c r="C24" s="396" t="s">
        <v>0</v>
      </c>
      <c r="D24" s="396" t="s">
        <v>1</v>
      </c>
      <c r="E24" s="396"/>
      <c r="F24" s="396"/>
      <c r="G24" s="396"/>
      <c r="H24" s="391" t="s">
        <v>11</v>
      </c>
      <c r="I24" s="391" t="s">
        <v>12</v>
      </c>
      <c r="J24" s="390" t="s">
        <v>6</v>
      </c>
      <c r="K24" s="391" t="s">
        <v>5</v>
      </c>
    </row>
    <row r="25" spans="1:11" ht="18.75" customHeight="1">
      <c r="A25" s="279" t="s">
        <v>3</v>
      </c>
      <c r="B25" s="279" t="s">
        <v>4</v>
      </c>
      <c r="C25" s="396"/>
      <c r="D25" s="396"/>
      <c r="E25" s="396"/>
      <c r="F25" s="396"/>
      <c r="G25" s="396"/>
      <c r="H25" s="392"/>
      <c r="I25" s="392"/>
      <c r="J25" s="390"/>
      <c r="K25" s="392"/>
    </row>
    <row r="26" spans="1:11" s="68" customFormat="1" ht="12">
      <c r="A26" s="216" t="s">
        <v>26</v>
      </c>
      <c r="B26" s="187">
        <v>5591</v>
      </c>
      <c r="C26" s="217" t="s">
        <v>162</v>
      </c>
      <c r="D26" s="351" t="s">
        <v>112</v>
      </c>
      <c r="E26" s="287" t="s">
        <v>132</v>
      </c>
      <c r="F26" s="379" t="s">
        <v>161</v>
      </c>
      <c r="G26" s="379" t="s">
        <v>161</v>
      </c>
      <c r="H26" s="218">
        <v>1168</v>
      </c>
      <c r="I26" s="218">
        <f>ROUND(H26/H35*J35,0)</f>
        <v>891</v>
      </c>
      <c r="J26" s="140">
        <v>891</v>
      </c>
      <c r="K26" s="219" t="s">
        <v>7</v>
      </c>
    </row>
    <row r="27" spans="1:11" s="256" customFormat="1" ht="12">
      <c r="A27" s="210" t="s">
        <v>26</v>
      </c>
      <c r="B27" s="210">
        <v>5261</v>
      </c>
      <c r="C27" s="211" t="s">
        <v>162</v>
      </c>
      <c r="D27" s="351"/>
      <c r="E27" s="221" t="s">
        <v>132</v>
      </c>
      <c r="F27" s="380"/>
      <c r="G27" s="380"/>
      <c r="H27" s="231">
        <v>1168</v>
      </c>
      <c r="I27" s="231">
        <f>ROUND(H27/H36*J36,0)</f>
        <v>896</v>
      </c>
      <c r="J27" s="183">
        <v>892</v>
      </c>
      <c r="K27" s="185" t="s">
        <v>7</v>
      </c>
    </row>
    <row r="28" spans="1:11" ht="12">
      <c r="A28" s="279" t="s">
        <v>26</v>
      </c>
      <c r="B28" s="279">
        <v>5262</v>
      </c>
      <c r="C28" s="154" t="s">
        <v>163</v>
      </c>
      <c r="D28" s="351"/>
      <c r="E28" s="277" t="s">
        <v>133</v>
      </c>
      <c r="F28" s="380"/>
      <c r="G28" s="380"/>
      <c r="H28" s="155">
        <v>38</v>
      </c>
      <c r="I28" s="155">
        <f>ROUND(H28/H38*J38,0)</f>
        <v>29</v>
      </c>
      <c r="J28" s="156">
        <v>30</v>
      </c>
      <c r="K28" s="278" t="s">
        <v>8</v>
      </c>
    </row>
    <row r="29" spans="1:11" s="68" customFormat="1" ht="12">
      <c r="A29" s="216" t="s">
        <v>26</v>
      </c>
      <c r="B29" s="187">
        <v>5592</v>
      </c>
      <c r="C29" s="217" t="s">
        <v>164</v>
      </c>
      <c r="D29" s="355" t="s">
        <v>113</v>
      </c>
      <c r="E29" s="287" t="s">
        <v>134</v>
      </c>
      <c r="F29" s="380"/>
      <c r="G29" s="380"/>
      <c r="H29" s="220">
        <v>2335</v>
      </c>
      <c r="I29" s="218">
        <f>J26*2</f>
        <v>1782</v>
      </c>
      <c r="J29" s="140">
        <v>1779</v>
      </c>
      <c r="K29" s="219" t="s">
        <v>7</v>
      </c>
    </row>
    <row r="30" spans="1:11" s="256" customFormat="1" ht="12">
      <c r="A30" s="210" t="s">
        <v>26</v>
      </c>
      <c r="B30" s="210">
        <v>5263</v>
      </c>
      <c r="C30" s="211" t="s">
        <v>164</v>
      </c>
      <c r="D30" s="356"/>
      <c r="E30" s="221" t="s">
        <v>134</v>
      </c>
      <c r="F30" s="380"/>
      <c r="G30" s="380"/>
      <c r="H30" s="232">
        <v>2335</v>
      </c>
      <c r="I30" s="231">
        <f>J27*2</f>
        <v>1784</v>
      </c>
      <c r="J30" s="183">
        <v>1781</v>
      </c>
      <c r="K30" s="185" t="s">
        <v>7</v>
      </c>
    </row>
    <row r="31" spans="1:11" ht="12">
      <c r="A31" s="279" t="s">
        <v>26</v>
      </c>
      <c r="B31" s="279">
        <v>5264</v>
      </c>
      <c r="C31" s="154" t="s">
        <v>165</v>
      </c>
      <c r="D31" s="356"/>
      <c r="E31" s="277" t="s">
        <v>134</v>
      </c>
      <c r="F31" s="380"/>
      <c r="G31" s="380"/>
      <c r="H31" s="158">
        <v>77</v>
      </c>
      <c r="I31" s="155">
        <f>I28*2</f>
        <v>58</v>
      </c>
      <c r="J31" s="156">
        <v>59</v>
      </c>
      <c r="K31" s="278" t="s">
        <v>8</v>
      </c>
    </row>
    <row r="32" spans="1:11" s="68" customFormat="1" ht="12">
      <c r="A32" s="216" t="s">
        <v>26</v>
      </c>
      <c r="B32" s="187">
        <v>5593</v>
      </c>
      <c r="C32" s="217" t="s">
        <v>166</v>
      </c>
      <c r="D32" s="355" t="s">
        <v>114</v>
      </c>
      <c r="E32" s="287" t="s">
        <v>135</v>
      </c>
      <c r="F32" s="380"/>
      <c r="G32" s="380"/>
      <c r="H32" s="220">
        <v>3704</v>
      </c>
      <c r="I32" s="218">
        <f>I26*3</f>
        <v>2673</v>
      </c>
      <c r="J32" s="140">
        <v>2669</v>
      </c>
      <c r="K32" s="219" t="s">
        <v>7</v>
      </c>
    </row>
    <row r="33" spans="1:11" s="256" customFormat="1" ht="12">
      <c r="A33" s="210" t="s">
        <v>26</v>
      </c>
      <c r="B33" s="210">
        <v>5265</v>
      </c>
      <c r="C33" s="211" t="s">
        <v>166</v>
      </c>
      <c r="D33" s="356"/>
      <c r="E33" s="221" t="s">
        <v>135</v>
      </c>
      <c r="F33" s="380"/>
      <c r="G33" s="380"/>
      <c r="H33" s="232">
        <v>3704</v>
      </c>
      <c r="I33" s="231">
        <f>I27*3</f>
        <v>2688</v>
      </c>
      <c r="J33" s="183">
        <v>2672</v>
      </c>
      <c r="K33" s="185" t="s">
        <v>7</v>
      </c>
    </row>
    <row r="34" spans="1:11" ht="12">
      <c r="A34" s="279" t="s">
        <v>26</v>
      </c>
      <c r="B34" s="279">
        <v>5266</v>
      </c>
      <c r="C34" s="154" t="s">
        <v>167</v>
      </c>
      <c r="D34" s="356"/>
      <c r="E34" s="277" t="s">
        <v>135</v>
      </c>
      <c r="F34" s="380"/>
      <c r="G34" s="380"/>
      <c r="H34" s="158">
        <v>122</v>
      </c>
      <c r="I34" s="155">
        <f>J28*3</f>
        <v>90</v>
      </c>
      <c r="J34" s="156">
        <v>89</v>
      </c>
      <c r="K34" s="278" t="s">
        <v>8</v>
      </c>
    </row>
    <row r="35" spans="1:11" s="68" customFormat="1" ht="27">
      <c r="A35" s="216" t="s">
        <v>26</v>
      </c>
      <c r="B35" s="187">
        <v>5594</v>
      </c>
      <c r="C35" s="217" t="s">
        <v>168</v>
      </c>
      <c r="D35" s="287" t="s">
        <v>115</v>
      </c>
      <c r="E35" s="287" t="s">
        <v>175</v>
      </c>
      <c r="F35" s="380"/>
      <c r="G35" s="380"/>
      <c r="H35" s="220">
        <v>266</v>
      </c>
      <c r="I35" s="220">
        <v>190</v>
      </c>
      <c r="J35" s="140">
        <v>203</v>
      </c>
      <c r="K35" s="382" t="s">
        <v>9</v>
      </c>
    </row>
    <row r="36" spans="1:11" s="256" customFormat="1" ht="27">
      <c r="A36" s="210" t="s">
        <v>26</v>
      </c>
      <c r="B36" s="210">
        <v>5267</v>
      </c>
      <c r="C36" s="211" t="s">
        <v>168</v>
      </c>
      <c r="D36" s="221" t="s">
        <v>115</v>
      </c>
      <c r="E36" s="221" t="s">
        <v>175</v>
      </c>
      <c r="F36" s="380"/>
      <c r="G36" s="380"/>
      <c r="H36" s="232">
        <v>266</v>
      </c>
      <c r="I36" s="232">
        <v>190</v>
      </c>
      <c r="J36" s="183">
        <v>204</v>
      </c>
      <c r="K36" s="383"/>
    </row>
    <row r="37" spans="1:11" s="68" customFormat="1" ht="27">
      <c r="A37" s="216" t="s">
        <v>26</v>
      </c>
      <c r="B37" s="187">
        <v>5595</v>
      </c>
      <c r="C37" s="217" t="s">
        <v>169</v>
      </c>
      <c r="D37" s="287" t="s">
        <v>116</v>
      </c>
      <c r="E37" s="287" t="s">
        <v>176</v>
      </c>
      <c r="F37" s="380"/>
      <c r="G37" s="380"/>
      <c r="H37" s="220">
        <v>270</v>
      </c>
      <c r="I37" s="220">
        <v>190</v>
      </c>
      <c r="J37" s="140">
        <v>203</v>
      </c>
      <c r="K37" s="383"/>
    </row>
    <row r="38" spans="1:11" s="256" customFormat="1" ht="27">
      <c r="A38" s="210" t="s">
        <v>26</v>
      </c>
      <c r="B38" s="210">
        <v>5268</v>
      </c>
      <c r="C38" s="211" t="s">
        <v>169</v>
      </c>
      <c r="D38" s="221" t="s">
        <v>116</v>
      </c>
      <c r="E38" s="221" t="s">
        <v>176</v>
      </c>
      <c r="F38" s="380"/>
      <c r="G38" s="380"/>
      <c r="H38" s="232">
        <v>270</v>
      </c>
      <c r="I38" s="232">
        <v>190</v>
      </c>
      <c r="J38" s="183">
        <v>204</v>
      </c>
      <c r="K38" s="383"/>
    </row>
    <row r="39" spans="1:11" s="68" customFormat="1" ht="27">
      <c r="A39" s="216" t="s">
        <v>26</v>
      </c>
      <c r="B39" s="187">
        <v>5596</v>
      </c>
      <c r="C39" s="217" t="s">
        <v>170</v>
      </c>
      <c r="D39" s="264" t="s">
        <v>117</v>
      </c>
      <c r="E39" s="264" t="s">
        <v>177</v>
      </c>
      <c r="F39" s="380"/>
      <c r="G39" s="380"/>
      <c r="H39" s="220">
        <v>285</v>
      </c>
      <c r="I39" s="220">
        <v>190</v>
      </c>
      <c r="J39" s="140">
        <v>203</v>
      </c>
      <c r="K39" s="383"/>
    </row>
    <row r="40" spans="1:11" s="256" customFormat="1" ht="27">
      <c r="A40" s="210" t="s">
        <v>26</v>
      </c>
      <c r="B40" s="210">
        <v>5269</v>
      </c>
      <c r="C40" s="211" t="s">
        <v>170</v>
      </c>
      <c r="D40" s="263" t="s">
        <v>117</v>
      </c>
      <c r="E40" s="263" t="s">
        <v>177</v>
      </c>
      <c r="F40" s="381"/>
      <c r="G40" s="381"/>
      <c r="H40" s="232">
        <v>285</v>
      </c>
      <c r="I40" s="232">
        <v>190</v>
      </c>
      <c r="J40" s="183">
        <v>204</v>
      </c>
      <c r="K40" s="384"/>
    </row>
    <row r="41" spans="1:11" ht="12">
      <c r="A41" s="159"/>
      <c r="B41" s="159"/>
      <c r="C41" s="144"/>
      <c r="D41" s="89"/>
      <c r="E41" s="89"/>
      <c r="F41" s="255"/>
      <c r="G41" s="255"/>
      <c r="H41" s="160"/>
      <c r="I41" s="160"/>
      <c r="J41" s="161"/>
      <c r="K41" s="162"/>
    </row>
    <row r="42" spans="1:13" s="282" customFormat="1" ht="18.75">
      <c r="A42" s="132" t="s">
        <v>28</v>
      </c>
      <c r="B42" s="133"/>
      <c r="C42" s="134"/>
      <c r="D42" s="135"/>
      <c r="E42" s="135"/>
      <c r="F42" s="136"/>
      <c r="G42" s="136"/>
      <c r="H42" s="137"/>
      <c r="I42" s="137"/>
      <c r="J42" s="137"/>
      <c r="K42" s="138"/>
      <c r="L42" s="280"/>
      <c r="M42" s="281"/>
    </row>
    <row r="43" spans="1:11" ht="13.5" customHeight="1">
      <c r="A43" s="396" t="s">
        <v>2</v>
      </c>
      <c r="B43" s="396"/>
      <c r="C43" s="396" t="s">
        <v>0</v>
      </c>
      <c r="D43" s="396" t="s">
        <v>1</v>
      </c>
      <c r="E43" s="396"/>
      <c r="F43" s="396"/>
      <c r="G43" s="396"/>
      <c r="H43" s="391" t="s">
        <v>11</v>
      </c>
      <c r="I43" s="391" t="s">
        <v>12</v>
      </c>
      <c r="J43" s="424" t="s">
        <v>6</v>
      </c>
      <c r="K43" s="391" t="s">
        <v>5</v>
      </c>
    </row>
    <row r="44" spans="1:11" ht="12">
      <c r="A44" s="279" t="s">
        <v>3</v>
      </c>
      <c r="B44" s="279" t="s">
        <v>4</v>
      </c>
      <c r="C44" s="396"/>
      <c r="D44" s="396"/>
      <c r="E44" s="396"/>
      <c r="F44" s="396"/>
      <c r="G44" s="396"/>
      <c r="H44" s="392"/>
      <c r="I44" s="392"/>
      <c r="J44" s="425"/>
      <c r="K44" s="392"/>
    </row>
    <row r="45" spans="1:11" s="68" customFormat="1" ht="12">
      <c r="A45" s="216" t="s">
        <v>26</v>
      </c>
      <c r="B45" s="187">
        <v>3601</v>
      </c>
      <c r="C45" s="217" t="s">
        <v>13</v>
      </c>
      <c r="D45" s="351" t="s">
        <v>112</v>
      </c>
      <c r="E45" s="406" t="s">
        <v>132</v>
      </c>
      <c r="F45" s="407"/>
      <c r="G45" s="408"/>
      <c r="H45" s="218">
        <v>1168</v>
      </c>
      <c r="I45" s="218">
        <f>ROUND(H45/H54*J54,0)</f>
        <v>992</v>
      </c>
      <c r="J45" s="139">
        <v>990</v>
      </c>
      <c r="K45" s="219" t="s">
        <v>7</v>
      </c>
    </row>
    <row r="46" spans="1:11" s="256" customFormat="1" ht="12">
      <c r="A46" s="210" t="s">
        <v>26</v>
      </c>
      <c r="B46" s="210">
        <v>3270</v>
      </c>
      <c r="C46" s="211" t="s">
        <v>13</v>
      </c>
      <c r="D46" s="351"/>
      <c r="E46" s="393" t="s">
        <v>132</v>
      </c>
      <c r="F46" s="394"/>
      <c r="G46" s="395"/>
      <c r="H46" s="231">
        <v>1168</v>
      </c>
      <c r="I46" s="231">
        <f>ROUND(H46/H55*J55,0)</f>
        <v>997</v>
      </c>
      <c r="J46" s="182">
        <v>991</v>
      </c>
      <c r="K46" s="185" t="s">
        <v>7</v>
      </c>
    </row>
    <row r="47" spans="1:11" ht="12">
      <c r="A47" s="279" t="s">
        <v>26</v>
      </c>
      <c r="B47" s="279">
        <v>3271</v>
      </c>
      <c r="C47" s="154" t="s">
        <v>14</v>
      </c>
      <c r="D47" s="351"/>
      <c r="E47" s="385" t="s">
        <v>133</v>
      </c>
      <c r="F47" s="386"/>
      <c r="G47" s="387"/>
      <c r="H47" s="155">
        <v>38</v>
      </c>
      <c r="I47" s="155">
        <f>ROUND(H47/H56*J56,0)</f>
        <v>32</v>
      </c>
      <c r="J47" s="254">
        <v>33</v>
      </c>
      <c r="K47" s="278" t="s">
        <v>8</v>
      </c>
    </row>
    <row r="48" spans="1:11" s="68" customFormat="1" ht="12">
      <c r="A48" s="216" t="s">
        <v>26</v>
      </c>
      <c r="B48" s="187">
        <v>3602</v>
      </c>
      <c r="C48" s="217" t="s">
        <v>15</v>
      </c>
      <c r="D48" s="355" t="s">
        <v>113</v>
      </c>
      <c r="E48" s="406" t="s">
        <v>134</v>
      </c>
      <c r="F48" s="407"/>
      <c r="G48" s="408"/>
      <c r="H48" s="220">
        <v>2335</v>
      </c>
      <c r="I48" s="218">
        <f>J45*2</f>
        <v>1980</v>
      </c>
      <c r="J48" s="140">
        <v>1977</v>
      </c>
      <c r="K48" s="219" t="s">
        <v>7</v>
      </c>
    </row>
    <row r="49" spans="1:11" s="256" customFormat="1" ht="12">
      <c r="A49" s="210" t="s">
        <v>26</v>
      </c>
      <c r="B49" s="210">
        <v>3272</v>
      </c>
      <c r="C49" s="211" t="s">
        <v>15</v>
      </c>
      <c r="D49" s="356"/>
      <c r="E49" s="393" t="s">
        <v>134</v>
      </c>
      <c r="F49" s="394"/>
      <c r="G49" s="395"/>
      <c r="H49" s="232">
        <v>2335</v>
      </c>
      <c r="I49" s="231">
        <f>J46*2</f>
        <v>1982</v>
      </c>
      <c r="J49" s="183">
        <v>1979</v>
      </c>
      <c r="K49" s="185" t="s">
        <v>7</v>
      </c>
    </row>
    <row r="50" spans="1:11" ht="12">
      <c r="A50" s="279" t="s">
        <v>26</v>
      </c>
      <c r="B50" s="279">
        <v>3273</v>
      </c>
      <c r="C50" s="154" t="s">
        <v>16</v>
      </c>
      <c r="D50" s="356"/>
      <c r="E50" s="385" t="s">
        <v>134</v>
      </c>
      <c r="F50" s="386"/>
      <c r="G50" s="387"/>
      <c r="H50" s="158">
        <v>77</v>
      </c>
      <c r="I50" s="155">
        <f>I47*2</f>
        <v>64</v>
      </c>
      <c r="J50" s="156">
        <v>66</v>
      </c>
      <c r="K50" s="278" t="s">
        <v>8</v>
      </c>
    </row>
    <row r="51" spans="1:11" s="68" customFormat="1" ht="12">
      <c r="A51" s="216" t="s">
        <v>26</v>
      </c>
      <c r="B51" s="187">
        <v>3603</v>
      </c>
      <c r="C51" s="217" t="s">
        <v>17</v>
      </c>
      <c r="D51" s="355" t="s">
        <v>114</v>
      </c>
      <c r="E51" s="406" t="s">
        <v>135</v>
      </c>
      <c r="F51" s="407"/>
      <c r="G51" s="408"/>
      <c r="H51" s="220">
        <v>3704</v>
      </c>
      <c r="I51" s="218">
        <f>I45*3</f>
        <v>2976</v>
      </c>
      <c r="J51" s="140">
        <v>2966</v>
      </c>
      <c r="K51" s="219" t="s">
        <v>7</v>
      </c>
    </row>
    <row r="52" spans="1:11" s="256" customFormat="1" ht="12">
      <c r="A52" s="210" t="s">
        <v>26</v>
      </c>
      <c r="B52" s="210">
        <v>3274</v>
      </c>
      <c r="C52" s="211" t="s">
        <v>17</v>
      </c>
      <c r="D52" s="356"/>
      <c r="E52" s="393" t="s">
        <v>135</v>
      </c>
      <c r="F52" s="394"/>
      <c r="G52" s="395"/>
      <c r="H52" s="232">
        <v>3704</v>
      </c>
      <c r="I52" s="231">
        <f>I46*3</f>
        <v>2991</v>
      </c>
      <c r="J52" s="183">
        <v>2969</v>
      </c>
      <c r="K52" s="185" t="s">
        <v>7</v>
      </c>
    </row>
    <row r="53" spans="1:11" ht="12">
      <c r="A53" s="279" t="s">
        <v>26</v>
      </c>
      <c r="B53" s="279">
        <v>3275</v>
      </c>
      <c r="C53" s="154" t="s">
        <v>18</v>
      </c>
      <c r="D53" s="356"/>
      <c r="E53" s="385" t="s">
        <v>135</v>
      </c>
      <c r="F53" s="386"/>
      <c r="G53" s="387"/>
      <c r="H53" s="158">
        <v>122</v>
      </c>
      <c r="I53" s="155">
        <f>J47*3</f>
        <v>99</v>
      </c>
      <c r="J53" s="156">
        <v>99</v>
      </c>
      <c r="K53" s="278" t="s">
        <v>8</v>
      </c>
    </row>
    <row r="54" spans="1:11" s="68" customFormat="1" ht="27">
      <c r="A54" s="216" t="s">
        <v>26</v>
      </c>
      <c r="B54" s="187">
        <v>3604</v>
      </c>
      <c r="C54" s="217" t="s">
        <v>19</v>
      </c>
      <c r="D54" s="287" t="s">
        <v>115</v>
      </c>
      <c r="E54" s="406" t="s">
        <v>175</v>
      </c>
      <c r="F54" s="407"/>
      <c r="G54" s="408"/>
      <c r="H54" s="220">
        <v>266</v>
      </c>
      <c r="I54" s="220">
        <v>190</v>
      </c>
      <c r="J54" s="140">
        <v>226</v>
      </c>
      <c r="K54" s="382" t="s">
        <v>9</v>
      </c>
    </row>
    <row r="55" spans="1:11" s="256" customFormat="1" ht="27">
      <c r="A55" s="210" t="s">
        <v>26</v>
      </c>
      <c r="B55" s="210">
        <v>3276</v>
      </c>
      <c r="C55" s="211" t="s">
        <v>19</v>
      </c>
      <c r="D55" s="221" t="s">
        <v>115</v>
      </c>
      <c r="E55" s="393" t="s">
        <v>175</v>
      </c>
      <c r="F55" s="394"/>
      <c r="G55" s="395"/>
      <c r="H55" s="232">
        <v>266</v>
      </c>
      <c r="I55" s="232">
        <v>190</v>
      </c>
      <c r="J55" s="183">
        <v>227</v>
      </c>
      <c r="K55" s="383"/>
    </row>
    <row r="56" spans="1:11" s="68" customFormat="1" ht="27">
      <c r="A56" s="216" t="s">
        <v>26</v>
      </c>
      <c r="B56" s="187">
        <v>3605</v>
      </c>
      <c r="C56" s="217" t="s">
        <v>20</v>
      </c>
      <c r="D56" s="287" t="s">
        <v>116</v>
      </c>
      <c r="E56" s="406" t="s">
        <v>176</v>
      </c>
      <c r="F56" s="407"/>
      <c r="G56" s="408"/>
      <c r="H56" s="220">
        <v>270</v>
      </c>
      <c r="I56" s="220">
        <v>190</v>
      </c>
      <c r="J56" s="140">
        <v>226</v>
      </c>
      <c r="K56" s="383"/>
    </row>
    <row r="57" spans="1:11" s="256" customFormat="1" ht="27">
      <c r="A57" s="210" t="s">
        <v>26</v>
      </c>
      <c r="B57" s="210">
        <v>3277</v>
      </c>
      <c r="C57" s="211" t="s">
        <v>20</v>
      </c>
      <c r="D57" s="221" t="s">
        <v>116</v>
      </c>
      <c r="E57" s="393" t="s">
        <v>176</v>
      </c>
      <c r="F57" s="394"/>
      <c r="G57" s="395"/>
      <c r="H57" s="232">
        <v>270</v>
      </c>
      <c r="I57" s="232">
        <v>190</v>
      </c>
      <c r="J57" s="183">
        <v>227</v>
      </c>
      <c r="K57" s="383"/>
    </row>
    <row r="58" spans="1:11" s="68" customFormat="1" ht="27">
      <c r="A58" s="216" t="s">
        <v>26</v>
      </c>
      <c r="B58" s="187">
        <v>3606</v>
      </c>
      <c r="C58" s="217" t="s">
        <v>21</v>
      </c>
      <c r="D58" s="264" t="s">
        <v>117</v>
      </c>
      <c r="E58" s="406" t="s">
        <v>177</v>
      </c>
      <c r="F58" s="407"/>
      <c r="G58" s="408"/>
      <c r="H58" s="220">
        <v>285</v>
      </c>
      <c r="I58" s="220">
        <v>190</v>
      </c>
      <c r="J58" s="140">
        <v>226</v>
      </c>
      <c r="K58" s="383"/>
    </row>
    <row r="59" spans="1:11" s="256" customFormat="1" ht="27">
      <c r="A59" s="210" t="s">
        <v>26</v>
      </c>
      <c r="B59" s="210">
        <v>3278</v>
      </c>
      <c r="C59" s="211" t="s">
        <v>21</v>
      </c>
      <c r="D59" s="263" t="s">
        <v>117</v>
      </c>
      <c r="E59" s="393" t="s">
        <v>177</v>
      </c>
      <c r="F59" s="394"/>
      <c r="G59" s="395"/>
      <c r="H59" s="232">
        <v>285</v>
      </c>
      <c r="I59" s="232">
        <v>190</v>
      </c>
      <c r="J59" s="183">
        <v>227</v>
      </c>
      <c r="K59" s="384"/>
    </row>
    <row r="60" spans="1:11" ht="11.25" customHeight="1">
      <c r="A60" s="73"/>
      <c r="B60" s="73"/>
      <c r="C60" s="74"/>
      <c r="D60" s="75"/>
      <c r="E60" s="76"/>
      <c r="F60" s="255"/>
      <c r="G60" s="255"/>
      <c r="H60" s="160"/>
      <c r="I60" s="160"/>
      <c r="J60" s="161"/>
      <c r="K60" s="162"/>
    </row>
    <row r="61" spans="1:10" ht="18.75" customHeight="1">
      <c r="A61" s="79" t="s">
        <v>160</v>
      </c>
      <c r="B61" s="73"/>
      <c r="C61" s="74"/>
      <c r="D61" s="75"/>
      <c r="E61" s="76"/>
      <c r="F61" s="255"/>
      <c r="G61" s="160"/>
      <c r="H61" s="160"/>
      <c r="I61" s="161"/>
      <c r="J61" s="162"/>
    </row>
    <row r="62" spans="1:11" ht="17.25" customHeight="1">
      <c r="A62" s="396" t="s">
        <v>2</v>
      </c>
      <c r="B62" s="396"/>
      <c r="C62" s="396" t="s">
        <v>0</v>
      </c>
      <c r="D62" s="396" t="s">
        <v>1</v>
      </c>
      <c r="E62" s="396"/>
      <c r="F62" s="396"/>
      <c r="G62" s="396"/>
      <c r="H62" s="391" t="s">
        <v>11</v>
      </c>
      <c r="I62" s="391" t="s">
        <v>12</v>
      </c>
      <c r="J62" s="390" t="s">
        <v>6</v>
      </c>
      <c r="K62" s="391" t="s">
        <v>5</v>
      </c>
    </row>
    <row r="63" spans="1:11" ht="18.75" customHeight="1">
      <c r="A63" s="279" t="s">
        <v>3</v>
      </c>
      <c r="B63" s="279" t="s">
        <v>4</v>
      </c>
      <c r="C63" s="396"/>
      <c r="D63" s="396"/>
      <c r="E63" s="396"/>
      <c r="F63" s="396"/>
      <c r="G63" s="396"/>
      <c r="H63" s="392"/>
      <c r="I63" s="392"/>
      <c r="J63" s="390"/>
      <c r="K63" s="392"/>
    </row>
    <row r="64" spans="1:11" s="68" customFormat="1" ht="12">
      <c r="A64" s="216" t="s">
        <v>26</v>
      </c>
      <c r="B64" s="187">
        <v>5597</v>
      </c>
      <c r="C64" s="217" t="s">
        <v>162</v>
      </c>
      <c r="D64" s="351" t="s">
        <v>112</v>
      </c>
      <c r="E64" s="287" t="s">
        <v>132</v>
      </c>
      <c r="F64" s="379" t="s">
        <v>161</v>
      </c>
      <c r="G64" s="379" t="s">
        <v>161</v>
      </c>
      <c r="H64" s="218">
        <v>1168</v>
      </c>
      <c r="I64" s="218">
        <f>ROUND(H64/H73*J73,0)</f>
        <v>891</v>
      </c>
      <c r="J64" s="140">
        <v>891</v>
      </c>
      <c r="K64" s="219" t="s">
        <v>7</v>
      </c>
    </row>
    <row r="65" spans="1:11" s="256" customFormat="1" ht="12">
      <c r="A65" s="210" t="s">
        <v>26</v>
      </c>
      <c r="B65" s="210">
        <v>5270</v>
      </c>
      <c r="C65" s="211" t="s">
        <v>162</v>
      </c>
      <c r="D65" s="351"/>
      <c r="E65" s="221" t="s">
        <v>132</v>
      </c>
      <c r="F65" s="380"/>
      <c r="G65" s="380"/>
      <c r="H65" s="231">
        <v>1168</v>
      </c>
      <c r="I65" s="231">
        <f>ROUND(H65/H74*J74,0)</f>
        <v>896</v>
      </c>
      <c r="J65" s="183">
        <v>892</v>
      </c>
      <c r="K65" s="185" t="s">
        <v>7</v>
      </c>
    </row>
    <row r="66" spans="1:11" ht="12">
      <c r="A66" s="279" t="s">
        <v>26</v>
      </c>
      <c r="B66" s="279">
        <v>5271</v>
      </c>
      <c r="C66" s="154" t="s">
        <v>163</v>
      </c>
      <c r="D66" s="351"/>
      <c r="E66" s="277" t="s">
        <v>133</v>
      </c>
      <c r="F66" s="380"/>
      <c r="G66" s="380"/>
      <c r="H66" s="155">
        <v>38</v>
      </c>
      <c r="I66" s="155">
        <f>ROUND(H66/H75*J75,0)</f>
        <v>29</v>
      </c>
      <c r="J66" s="156">
        <v>30</v>
      </c>
      <c r="K66" s="278" t="s">
        <v>8</v>
      </c>
    </row>
    <row r="67" spans="1:11" s="68" customFormat="1" ht="12">
      <c r="A67" s="216" t="s">
        <v>26</v>
      </c>
      <c r="B67" s="187">
        <v>5598</v>
      </c>
      <c r="C67" s="217" t="s">
        <v>164</v>
      </c>
      <c r="D67" s="355" t="s">
        <v>113</v>
      </c>
      <c r="E67" s="287" t="s">
        <v>134</v>
      </c>
      <c r="F67" s="380"/>
      <c r="G67" s="380"/>
      <c r="H67" s="220">
        <v>2335</v>
      </c>
      <c r="I67" s="218">
        <f>J64*2</f>
        <v>1782</v>
      </c>
      <c r="J67" s="140">
        <v>1779</v>
      </c>
      <c r="K67" s="219" t="s">
        <v>7</v>
      </c>
    </row>
    <row r="68" spans="1:11" s="256" customFormat="1" ht="12">
      <c r="A68" s="210" t="s">
        <v>26</v>
      </c>
      <c r="B68" s="210">
        <v>5272</v>
      </c>
      <c r="C68" s="211" t="s">
        <v>164</v>
      </c>
      <c r="D68" s="356"/>
      <c r="E68" s="221" t="s">
        <v>134</v>
      </c>
      <c r="F68" s="380"/>
      <c r="G68" s="380"/>
      <c r="H68" s="232">
        <v>2335</v>
      </c>
      <c r="I68" s="231">
        <f>J65*2</f>
        <v>1784</v>
      </c>
      <c r="J68" s="183">
        <v>1781</v>
      </c>
      <c r="K68" s="185" t="s">
        <v>7</v>
      </c>
    </row>
    <row r="69" spans="1:11" ht="12">
      <c r="A69" s="279" t="s">
        <v>26</v>
      </c>
      <c r="B69" s="279">
        <v>5273</v>
      </c>
      <c r="C69" s="154" t="s">
        <v>165</v>
      </c>
      <c r="D69" s="356"/>
      <c r="E69" s="277" t="s">
        <v>134</v>
      </c>
      <c r="F69" s="380"/>
      <c r="G69" s="380"/>
      <c r="H69" s="158">
        <v>77</v>
      </c>
      <c r="I69" s="155">
        <f>I66*2</f>
        <v>58</v>
      </c>
      <c r="J69" s="156">
        <v>59</v>
      </c>
      <c r="K69" s="278" t="s">
        <v>8</v>
      </c>
    </row>
    <row r="70" spans="1:11" s="68" customFormat="1" ht="12">
      <c r="A70" s="216" t="s">
        <v>26</v>
      </c>
      <c r="B70" s="187">
        <v>5599</v>
      </c>
      <c r="C70" s="217" t="s">
        <v>166</v>
      </c>
      <c r="D70" s="355" t="s">
        <v>114</v>
      </c>
      <c r="E70" s="287" t="s">
        <v>135</v>
      </c>
      <c r="F70" s="380"/>
      <c r="G70" s="380"/>
      <c r="H70" s="220">
        <v>3704</v>
      </c>
      <c r="I70" s="218">
        <f>I64*3</f>
        <v>2673</v>
      </c>
      <c r="J70" s="140">
        <v>2669</v>
      </c>
      <c r="K70" s="219" t="s">
        <v>7</v>
      </c>
    </row>
    <row r="71" spans="1:11" s="256" customFormat="1" ht="12">
      <c r="A71" s="210" t="s">
        <v>26</v>
      </c>
      <c r="B71" s="210">
        <v>5274</v>
      </c>
      <c r="C71" s="211" t="s">
        <v>166</v>
      </c>
      <c r="D71" s="356"/>
      <c r="E71" s="221" t="s">
        <v>135</v>
      </c>
      <c r="F71" s="380"/>
      <c r="G71" s="380"/>
      <c r="H71" s="232">
        <v>3704</v>
      </c>
      <c r="I71" s="231">
        <f>I65*3</f>
        <v>2688</v>
      </c>
      <c r="J71" s="183">
        <v>2672</v>
      </c>
      <c r="K71" s="185" t="s">
        <v>7</v>
      </c>
    </row>
    <row r="72" spans="1:11" ht="12">
      <c r="A72" s="279" t="s">
        <v>26</v>
      </c>
      <c r="B72" s="279">
        <v>5275</v>
      </c>
      <c r="C72" s="154" t="s">
        <v>167</v>
      </c>
      <c r="D72" s="356"/>
      <c r="E72" s="277" t="s">
        <v>135</v>
      </c>
      <c r="F72" s="380"/>
      <c r="G72" s="380"/>
      <c r="H72" s="158">
        <v>122</v>
      </c>
      <c r="I72" s="155">
        <f>J66*3</f>
        <v>90</v>
      </c>
      <c r="J72" s="156">
        <v>89</v>
      </c>
      <c r="K72" s="278" t="s">
        <v>8</v>
      </c>
    </row>
    <row r="73" spans="1:11" s="68" customFormat="1" ht="27">
      <c r="A73" s="216" t="s">
        <v>26</v>
      </c>
      <c r="B73" s="187">
        <v>5600</v>
      </c>
      <c r="C73" s="217" t="s">
        <v>168</v>
      </c>
      <c r="D73" s="287" t="s">
        <v>115</v>
      </c>
      <c r="E73" s="287" t="s">
        <v>175</v>
      </c>
      <c r="F73" s="380"/>
      <c r="G73" s="380"/>
      <c r="H73" s="220">
        <v>266</v>
      </c>
      <c r="I73" s="220">
        <v>190</v>
      </c>
      <c r="J73" s="140">
        <v>203</v>
      </c>
      <c r="K73" s="382" t="s">
        <v>9</v>
      </c>
    </row>
    <row r="74" spans="1:11" s="256" customFormat="1" ht="27">
      <c r="A74" s="210" t="s">
        <v>26</v>
      </c>
      <c r="B74" s="210">
        <v>5276</v>
      </c>
      <c r="C74" s="211" t="s">
        <v>168</v>
      </c>
      <c r="D74" s="221" t="s">
        <v>115</v>
      </c>
      <c r="E74" s="221" t="s">
        <v>175</v>
      </c>
      <c r="F74" s="380"/>
      <c r="G74" s="380"/>
      <c r="H74" s="232">
        <v>266</v>
      </c>
      <c r="I74" s="232">
        <v>190</v>
      </c>
      <c r="J74" s="183">
        <v>204</v>
      </c>
      <c r="K74" s="383"/>
    </row>
    <row r="75" spans="1:11" s="68" customFormat="1" ht="27">
      <c r="A75" s="216" t="s">
        <v>26</v>
      </c>
      <c r="B75" s="187">
        <v>5601</v>
      </c>
      <c r="C75" s="217" t="s">
        <v>169</v>
      </c>
      <c r="D75" s="287" t="s">
        <v>116</v>
      </c>
      <c r="E75" s="287" t="s">
        <v>176</v>
      </c>
      <c r="F75" s="380"/>
      <c r="G75" s="380"/>
      <c r="H75" s="220">
        <v>270</v>
      </c>
      <c r="I75" s="220">
        <v>190</v>
      </c>
      <c r="J75" s="140">
        <v>203</v>
      </c>
      <c r="K75" s="383"/>
    </row>
    <row r="76" spans="1:11" s="256" customFormat="1" ht="27">
      <c r="A76" s="210" t="s">
        <v>26</v>
      </c>
      <c r="B76" s="210">
        <v>5277</v>
      </c>
      <c r="C76" s="211" t="s">
        <v>169</v>
      </c>
      <c r="D76" s="221" t="s">
        <v>116</v>
      </c>
      <c r="E76" s="221" t="s">
        <v>176</v>
      </c>
      <c r="F76" s="380"/>
      <c r="G76" s="380"/>
      <c r="H76" s="232">
        <v>270</v>
      </c>
      <c r="I76" s="232">
        <v>190</v>
      </c>
      <c r="J76" s="183">
        <v>204</v>
      </c>
      <c r="K76" s="383"/>
    </row>
    <row r="77" spans="1:11" s="68" customFormat="1" ht="27">
      <c r="A77" s="216" t="s">
        <v>26</v>
      </c>
      <c r="B77" s="187">
        <v>5602</v>
      </c>
      <c r="C77" s="217" t="s">
        <v>170</v>
      </c>
      <c r="D77" s="264" t="s">
        <v>117</v>
      </c>
      <c r="E77" s="264" t="s">
        <v>177</v>
      </c>
      <c r="F77" s="380"/>
      <c r="G77" s="380"/>
      <c r="H77" s="220">
        <v>285</v>
      </c>
      <c r="I77" s="220">
        <v>190</v>
      </c>
      <c r="J77" s="140">
        <v>203</v>
      </c>
      <c r="K77" s="383"/>
    </row>
    <row r="78" spans="1:11" s="256" customFormat="1" ht="27">
      <c r="A78" s="210" t="s">
        <v>26</v>
      </c>
      <c r="B78" s="210">
        <v>5278</v>
      </c>
      <c r="C78" s="211" t="s">
        <v>170</v>
      </c>
      <c r="D78" s="263" t="s">
        <v>117</v>
      </c>
      <c r="E78" s="263" t="s">
        <v>177</v>
      </c>
      <c r="F78" s="381"/>
      <c r="G78" s="381"/>
      <c r="H78" s="232">
        <v>285</v>
      </c>
      <c r="I78" s="232">
        <v>190</v>
      </c>
      <c r="J78" s="183">
        <v>204</v>
      </c>
      <c r="K78" s="384"/>
    </row>
    <row r="79" spans="1:11" ht="12">
      <c r="A79" s="159"/>
      <c r="B79" s="159"/>
      <c r="C79" s="144"/>
      <c r="D79" s="89"/>
      <c r="E79" s="89"/>
      <c r="F79" s="255"/>
      <c r="G79" s="255"/>
      <c r="H79" s="160"/>
      <c r="I79" s="160"/>
      <c r="J79" s="161"/>
      <c r="K79" s="162"/>
    </row>
    <row r="80" spans="1:13" s="282" customFormat="1" ht="18.75">
      <c r="A80" s="132" t="s">
        <v>29</v>
      </c>
      <c r="B80" s="133"/>
      <c r="C80" s="134"/>
      <c r="D80" s="135"/>
      <c r="E80" s="135"/>
      <c r="F80" s="136"/>
      <c r="G80" s="136"/>
      <c r="H80" s="137"/>
      <c r="I80" s="137"/>
      <c r="J80" s="137"/>
      <c r="K80" s="138"/>
      <c r="L80" s="280"/>
      <c r="M80" s="281"/>
    </row>
    <row r="81" spans="1:11" ht="13.5" customHeight="1">
      <c r="A81" s="396" t="s">
        <v>2</v>
      </c>
      <c r="B81" s="396"/>
      <c r="C81" s="396" t="s">
        <v>0</v>
      </c>
      <c r="D81" s="396" t="s">
        <v>1</v>
      </c>
      <c r="E81" s="396"/>
      <c r="F81" s="396"/>
      <c r="G81" s="396"/>
      <c r="H81" s="391" t="s">
        <v>11</v>
      </c>
      <c r="I81" s="391" t="s">
        <v>12</v>
      </c>
      <c r="J81" s="424" t="s">
        <v>6</v>
      </c>
      <c r="K81" s="391" t="s">
        <v>5</v>
      </c>
    </row>
    <row r="82" spans="1:11" ht="12">
      <c r="A82" s="279" t="s">
        <v>3</v>
      </c>
      <c r="B82" s="279" t="s">
        <v>4</v>
      </c>
      <c r="C82" s="396"/>
      <c r="D82" s="396"/>
      <c r="E82" s="396"/>
      <c r="F82" s="396"/>
      <c r="G82" s="396"/>
      <c r="H82" s="392"/>
      <c r="I82" s="392"/>
      <c r="J82" s="425"/>
      <c r="K82" s="392"/>
    </row>
    <row r="83" spans="1:11" s="68" customFormat="1" ht="12">
      <c r="A83" s="216" t="s">
        <v>26</v>
      </c>
      <c r="B83" s="187">
        <v>3607</v>
      </c>
      <c r="C83" s="217" t="s">
        <v>13</v>
      </c>
      <c r="D83" s="351" t="s">
        <v>112</v>
      </c>
      <c r="E83" s="406" t="s">
        <v>132</v>
      </c>
      <c r="F83" s="407"/>
      <c r="G83" s="408"/>
      <c r="H83" s="218">
        <v>1168</v>
      </c>
      <c r="I83" s="218">
        <f>ROUND(H83/H92*J92,0)</f>
        <v>992</v>
      </c>
      <c r="J83" s="139">
        <v>990</v>
      </c>
      <c r="K83" s="219" t="s">
        <v>7</v>
      </c>
    </row>
    <row r="84" spans="1:11" s="256" customFormat="1" ht="12">
      <c r="A84" s="210" t="s">
        <v>26</v>
      </c>
      <c r="B84" s="210">
        <v>3279</v>
      </c>
      <c r="C84" s="211" t="s">
        <v>13</v>
      </c>
      <c r="D84" s="351"/>
      <c r="E84" s="393" t="s">
        <v>132</v>
      </c>
      <c r="F84" s="394"/>
      <c r="G84" s="395"/>
      <c r="H84" s="231">
        <v>1168</v>
      </c>
      <c r="I84" s="231">
        <f>ROUND(H84/H93*J93,0)</f>
        <v>997</v>
      </c>
      <c r="J84" s="182">
        <v>991</v>
      </c>
      <c r="K84" s="185" t="s">
        <v>7</v>
      </c>
    </row>
    <row r="85" spans="1:11" ht="12">
      <c r="A85" s="279" t="s">
        <v>26</v>
      </c>
      <c r="B85" s="279">
        <v>3280</v>
      </c>
      <c r="C85" s="154" t="s">
        <v>14</v>
      </c>
      <c r="D85" s="351"/>
      <c r="E85" s="385" t="s">
        <v>133</v>
      </c>
      <c r="F85" s="386"/>
      <c r="G85" s="387"/>
      <c r="H85" s="155">
        <v>38</v>
      </c>
      <c r="I85" s="155">
        <f>ROUND(H85/H94*J94,0)</f>
        <v>32</v>
      </c>
      <c r="J85" s="254">
        <v>33</v>
      </c>
      <c r="K85" s="278" t="s">
        <v>8</v>
      </c>
    </row>
    <row r="86" spans="1:11" s="68" customFormat="1" ht="12">
      <c r="A86" s="216" t="s">
        <v>26</v>
      </c>
      <c r="B86" s="187">
        <v>3608</v>
      </c>
      <c r="C86" s="217" t="s">
        <v>15</v>
      </c>
      <c r="D86" s="355" t="s">
        <v>113</v>
      </c>
      <c r="E86" s="406" t="s">
        <v>134</v>
      </c>
      <c r="F86" s="407"/>
      <c r="G86" s="408"/>
      <c r="H86" s="220">
        <v>2335</v>
      </c>
      <c r="I86" s="218">
        <f>J83*2</f>
        <v>1980</v>
      </c>
      <c r="J86" s="140">
        <v>1977</v>
      </c>
      <c r="K86" s="219" t="s">
        <v>7</v>
      </c>
    </row>
    <row r="87" spans="1:11" s="256" customFormat="1" ht="12">
      <c r="A87" s="210" t="s">
        <v>26</v>
      </c>
      <c r="B87" s="210">
        <v>3281</v>
      </c>
      <c r="C87" s="211" t="s">
        <v>15</v>
      </c>
      <c r="D87" s="356"/>
      <c r="E87" s="393" t="s">
        <v>134</v>
      </c>
      <c r="F87" s="394"/>
      <c r="G87" s="395"/>
      <c r="H87" s="232">
        <v>2335</v>
      </c>
      <c r="I87" s="231">
        <f>J84*2</f>
        <v>1982</v>
      </c>
      <c r="J87" s="183">
        <v>1979</v>
      </c>
      <c r="K87" s="185" t="s">
        <v>7</v>
      </c>
    </row>
    <row r="88" spans="1:11" ht="12">
      <c r="A88" s="279" t="s">
        <v>26</v>
      </c>
      <c r="B88" s="279">
        <v>3282</v>
      </c>
      <c r="C88" s="154" t="s">
        <v>16</v>
      </c>
      <c r="D88" s="356"/>
      <c r="E88" s="385" t="s">
        <v>134</v>
      </c>
      <c r="F88" s="386"/>
      <c r="G88" s="387"/>
      <c r="H88" s="158">
        <v>77</v>
      </c>
      <c r="I88" s="155">
        <f>I85*2</f>
        <v>64</v>
      </c>
      <c r="J88" s="156">
        <v>66</v>
      </c>
      <c r="K88" s="278" t="s">
        <v>8</v>
      </c>
    </row>
    <row r="89" spans="1:11" s="68" customFormat="1" ht="12">
      <c r="A89" s="216" t="s">
        <v>26</v>
      </c>
      <c r="B89" s="187">
        <v>3609</v>
      </c>
      <c r="C89" s="217" t="s">
        <v>17</v>
      </c>
      <c r="D89" s="355" t="s">
        <v>114</v>
      </c>
      <c r="E89" s="406" t="s">
        <v>135</v>
      </c>
      <c r="F89" s="407"/>
      <c r="G89" s="408"/>
      <c r="H89" s="220">
        <v>3704</v>
      </c>
      <c r="I89" s="218">
        <f>I83*3</f>
        <v>2976</v>
      </c>
      <c r="J89" s="140">
        <v>2966</v>
      </c>
      <c r="K89" s="219" t="s">
        <v>7</v>
      </c>
    </row>
    <row r="90" spans="1:11" s="256" customFormat="1" ht="12">
      <c r="A90" s="210" t="s">
        <v>26</v>
      </c>
      <c r="B90" s="210">
        <v>3283</v>
      </c>
      <c r="C90" s="211" t="s">
        <v>17</v>
      </c>
      <c r="D90" s="356"/>
      <c r="E90" s="393" t="s">
        <v>135</v>
      </c>
      <c r="F90" s="394"/>
      <c r="G90" s="395"/>
      <c r="H90" s="232">
        <v>3704</v>
      </c>
      <c r="I90" s="231">
        <f>I84*3</f>
        <v>2991</v>
      </c>
      <c r="J90" s="183">
        <v>2969</v>
      </c>
      <c r="K90" s="185" t="s">
        <v>7</v>
      </c>
    </row>
    <row r="91" spans="1:11" ht="12">
      <c r="A91" s="279" t="s">
        <v>26</v>
      </c>
      <c r="B91" s="279">
        <v>3284</v>
      </c>
      <c r="C91" s="154" t="s">
        <v>18</v>
      </c>
      <c r="D91" s="356"/>
      <c r="E91" s="385" t="s">
        <v>135</v>
      </c>
      <c r="F91" s="386"/>
      <c r="G91" s="387"/>
      <c r="H91" s="158">
        <v>122</v>
      </c>
      <c r="I91" s="155">
        <f>J85*3</f>
        <v>99</v>
      </c>
      <c r="J91" s="156">
        <v>99</v>
      </c>
      <c r="K91" s="278" t="s">
        <v>8</v>
      </c>
    </row>
    <row r="92" spans="1:11" s="68" customFormat="1" ht="27">
      <c r="A92" s="216" t="s">
        <v>26</v>
      </c>
      <c r="B92" s="187">
        <v>3610</v>
      </c>
      <c r="C92" s="217" t="s">
        <v>19</v>
      </c>
      <c r="D92" s="287" t="s">
        <v>115</v>
      </c>
      <c r="E92" s="406" t="s">
        <v>175</v>
      </c>
      <c r="F92" s="407"/>
      <c r="G92" s="408"/>
      <c r="H92" s="220">
        <v>266</v>
      </c>
      <c r="I92" s="220">
        <v>190</v>
      </c>
      <c r="J92" s="140">
        <v>226</v>
      </c>
      <c r="K92" s="382" t="s">
        <v>9</v>
      </c>
    </row>
    <row r="93" spans="1:11" s="256" customFormat="1" ht="27">
      <c r="A93" s="210" t="s">
        <v>26</v>
      </c>
      <c r="B93" s="210">
        <v>3285</v>
      </c>
      <c r="C93" s="211" t="s">
        <v>19</v>
      </c>
      <c r="D93" s="221" t="s">
        <v>115</v>
      </c>
      <c r="E93" s="393" t="s">
        <v>175</v>
      </c>
      <c r="F93" s="394"/>
      <c r="G93" s="395"/>
      <c r="H93" s="232">
        <v>266</v>
      </c>
      <c r="I93" s="232">
        <v>190</v>
      </c>
      <c r="J93" s="183">
        <v>227</v>
      </c>
      <c r="K93" s="383"/>
    </row>
    <row r="94" spans="1:11" s="68" customFormat="1" ht="27">
      <c r="A94" s="216" t="s">
        <v>26</v>
      </c>
      <c r="B94" s="187">
        <v>3611</v>
      </c>
      <c r="C94" s="217" t="s">
        <v>20</v>
      </c>
      <c r="D94" s="287" t="s">
        <v>116</v>
      </c>
      <c r="E94" s="406" t="s">
        <v>176</v>
      </c>
      <c r="F94" s="407"/>
      <c r="G94" s="408"/>
      <c r="H94" s="220">
        <v>270</v>
      </c>
      <c r="I94" s="220">
        <v>190</v>
      </c>
      <c r="J94" s="140">
        <v>226</v>
      </c>
      <c r="K94" s="383"/>
    </row>
    <row r="95" spans="1:11" s="256" customFormat="1" ht="27">
      <c r="A95" s="210" t="s">
        <v>26</v>
      </c>
      <c r="B95" s="210">
        <v>3286</v>
      </c>
      <c r="C95" s="211" t="s">
        <v>20</v>
      </c>
      <c r="D95" s="221" t="s">
        <v>116</v>
      </c>
      <c r="E95" s="393" t="s">
        <v>176</v>
      </c>
      <c r="F95" s="394"/>
      <c r="G95" s="395"/>
      <c r="H95" s="232">
        <v>270</v>
      </c>
      <c r="I95" s="232">
        <v>190</v>
      </c>
      <c r="J95" s="183">
        <v>227</v>
      </c>
      <c r="K95" s="383"/>
    </row>
    <row r="96" spans="1:11" s="68" customFormat="1" ht="27">
      <c r="A96" s="216" t="s">
        <v>26</v>
      </c>
      <c r="B96" s="187">
        <v>3612</v>
      </c>
      <c r="C96" s="217" t="s">
        <v>21</v>
      </c>
      <c r="D96" s="264" t="s">
        <v>117</v>
      </c>
      <c r="E96" s="406" t="s">
        <v>177</v>
      </c>
      <c r="F96" s="407"/>
      <c r="G96" s="408"/>
      <c r="H96" s="220">
        <v>285</v>
      </c>
      <c r="I96" s="220">
        <v>190</v>
      </c>
      <c r="J96" s="140">
        <v>226</v>
      </c>
      <c r="K96" s="383"/>
    </row>
    <row r="97" spans="1:11" s="256" customFormat="1" ht="27">
      <c r="A97" s="210" t="s">
        <v>26</v>
      </c>
      <c r="B97" s="210">
        <v>3287</v>
      </c>
      <c r="C97" s="211" t="s">
        <v>21</v>
      </c>
      <c r="D97" s="263" t="s">
        <v>117</v>
      </c>
      <c r="E97" s="393" t="s">
        <v>177</v>
      </c>
      <c r="F97" s="394"/>
      <c r="G97" s="395"/>
      <c r="H97" s="232">
        <v>285</v>
      </c>
      <c r="I97" s="232">
        <v>190</v>
      </c>
      <c r="J97" s="183">
        <v>227</v>
      </c>
      <c r="K97" s="384"/>
    </row>
    <row r="98" spans="1:11" ht="11.25" customHeight="1">
      <c r="A98" s="73"/>
      <c r="B98" s="73"/>
      <c r="C98" s="74"/>
      <c r="D98" s="75"/>
      <c r="E98" s="76"/>
      <c r="F98" s="255"/>
      <c r="G98" s="255"/>
      <c r="H98" s="160"/>
      <c r="I98" s="160"/>
      <c r="J98" s="161"/>
      <c r="K98" s="162"/>
    </row>
    <row r="99" spans="1:10" ht="18.75" customHeight="1">
      <c r="A99" s="79" t="s">
        <v>160</v>
      </c>
      <c r="B99" s="73"/>
      <c r="C99" s="74"/>
      <c r="D99" s="75"/>
      <c r="E99" s="76"/>
      <c r="F99" s="255"/>
      <c r="G99" s="160"/>
      <c r="H99" s="160"/>
      <c r="I99" s="161"/>
      <c r="J99" s="162"/>
    </row>
    <row r="100" spans="1:11" ht="17.25" customHeight="1">
      <c r="A100" s="396" t="s">
        <v>2</v>
      </c>
      <c r="B100" s="396"/>
      <c r="C100" s="396" t="s">
        <v>0</v>
      </c>
      <c r="D100" s="396" t="s">
        <v>1</v>
      </c>
      <c r="E100" s="396"/>
      <c r="F100" s="396"/>
      <c r="G100" s="396"/>
      <c r="H100" s="391" t="s">
        <v>11</v>
      </c>
      <c r="I100" s="391" t="s">
        <v>12</v>
      </c>
      <c r="J100" s="390" t="s">
        <v>6</v>
      </c>
      <c r="K100" s="391" t="s">
        <v>5</v>
      </c>
    </row>
    <row r="101" spans="1:11" ht="18.75" customHeight="1">
      <c r="A101" s="279" t="s">
        <v>3</v>
      </c>
      <c r="B101" s="279" t="s">
        <v>4</v>
      </c>
      <c r="C101" s="396"/>
      <c r="D101" s="396"/>
      <c r="E101" s="396"/>
      <c r="F101" s="396"/>
      <c r="G101" s="396"/>
      <c r="H101" s="392"/>
      <c r="I101" s="392"/>
      <c r="J101" s="390"/>
      <c r="K101" s="392"/>
    </row>
    <row r="102" spans="1:11" s="68" customFormat="1" ht="12">
      <c r="A102" s="216" t="s">
        <v>26</v>
      </c>
      <c r="B102" s="187">
        <v>5603</v>
      </c>
      <c r="C102" s="217" t="s">
        <v>162</v>
      </c>
      <c r="D102" s="351" t="s">
        <v>112</v>
      </c>
      <c r="E102" s="287" t="s">
        <v>132</v>
      </c>
      <c r="F102" s="379" t="s">
        <v>161</v>
      </c>
      <c r="G102" s="379" t="s">
        <v>161</v>
      </c>
      <c r="H102" s="218">
        <v>1168</v>
      </c>
      <c r="I102" s="218">
        <f>ROUND(H102/H111*J111,0)</f>
        <v>891</v>
      </c>
      <c r="J102" s="140">
        <v>891</v>
      </c>
      <c r="K102" s="219" t="s">
        <v>7</v>
      </c>
    </row>
    <row r="103" spans="1:11" s="256" customFormat="1" ht="12">
      <c r="A103" s="210" t="s">
        <v>26</v>
      </c>
      <c r="B103" s="210">
        <v>5279</v>
      </c>
      <c r="C103" s="211" t="s">
        <v>162</v>
      </c>
      <c r="D103" s="351"/>
      <c r="E103" s="221" t="s">
        <v>132</v>
      </c>
      <c r="F103" s="380"/>
      <c r="G103" s="380"/>
      <c r="H103" s="231">
        <v>1168</v>
      </c>
      <c r="I103" s="231">
        <f>ROUND(H103/H112*J112,0)</f>
        <v>896</v>
      </c>
      <c r="J103" s="183">
        <v>892</v>
      </c>
      <c r="K103" s="185" t="s">
        <v>7</v>
      </c>
    </row>
    <row r="104" spans="1:11" ht="12">
      <c r="A104" s="279" t="s">
        <v>26</v>
      </c>
      <c r="B104" s="279">
        <v>5280</v>
      </c>
      <c r="C104" s="154" t="s">
        <v>163</v>
      </c>
      <c r="D104" s="351"/>
      <c r="E104" s="277" t="s">
        <v>133</v>
      </c>
      <c r="F104" s="380"/>
      <c r="G104" s="380"/>
      <c r="H104" s="155">
        <v>38</v>
      </c>
      <c r="I104" s="155">
        <f>ROUND(H104/H113*J113,0)</f>
        <v>29</v>
      </c>
      <c r="J104" s="156">
        <v>30</v>
      </c>
      <c r="K104" s="278" t="s">
        <v>8</v>
      </c>
    </row>
    <row r="105" spans="1:11" s="68" customFormat="1" ht="12">
      <c r="A105" s="216" t="s">
        <v>26</v>
      </c>
      <c r="B105" s="187">
        <v>5604</v>
      </c>
      <c r="C105" s="217" t="s">
        <v>164</v>
      </c>
      <c r="D105" s="355" t="s">
        <v>113</v>
      </c>
      <c r="E105" s="287" t="s">
        <v>134</v>
      </c>
      <c r="F105" s="380"/>
      <c r="G105" s="380"/>
      <c r="H105" s="220">
        <v>2335</v>
      </c>
      <c r="I105" s="218">
        <f>J102*2</f>
        <v>1782</v>
      </c>
      <c r="J105" s="140">
        <v>1779</v>
      </c>
      <c r="K105" s="219" t="s">
        <v>7</v>
      </c>
    </row>
    <row r="106" spans="1:11" s="256" customFormat="1" ht="12">
      <c r="A106" s="210" t="s">
        <v>26</v>
      </c>
      <c r="B106" s="210">
        <v>5281</v>
      </c>
      <c r="C106" s="211" t="s">
        <v>164</v>
      </c>
      <c r="D106" s="356"/>
      <c r="E106" s="221" t="s">
        <v>134</v>
      </c>
      <c r="F106" s="380"/>
      <c r="G106" s="380"/>
      <c r="H106" s="232">
        <v>2335</v>
      </c>
      <c r="I106" s="231">
        <f>J103*2</f>
        <v>1784</v>
      </c>
      <c r="J106" s="183">
        <v>1781</v>
      </c>
      <c r="K106" s="185" t="s">
        <v>7</v>
      </c>
    </row>
    <row r="107" spans="1:11" ht="12">
      <c r="A107" s="279" t="s">
        <v>26</v>
      </c>
      <c r="B107" s="279">
        <v>5282</v>
      </c>
      <c r="C107" s="154" t="s">
        <v>165</v>
      </c>
      <c r="D107" s="356"/>
      <c r="E107" s="277" t="s">
        <v>134</v>
      </c>
      <c r="F107" s="380"/>
      <c r="G107" s="380"/>
      <c r="H107" s="158">
        <v>77</v>
      </c>
      <c r="I107" s="155">
        <f>I104*2</f>
        <v>58</v>
      </c>
      <c r="J107" s="156">
        <v>59</v>
      </c>
      <c r="K107" s="278" t="s">
        <v>8</v>
      </c>
    </row>
    <row r="108" spans="1:11" s="68" customFormat="1" ht="12">
      <c r="A108" s="216" t="s">
        <v>26</v>
      </c>
      <c r="B108" s="187">
        <v>5605</v>
      </c>
      <c r="C108" s="217" t="s">
        <v>166</v>
      </c>
      <c r="D108" s="355" t="s">
        <v>114</v>
      </c>
      <c r="E108" s="287" t="s">
        <v>135</v>
      </c>
      <c r="F108" s="380"/>
      <c r="G108" s="380"/>
      <c r="H108" s="220">
        <v>3704</v>
      </c>
      <c r="I108" s="218">
        <f>I102*3</f>
        <v>2673</v>
      </c>
      <c r="J108" s="140">
        <v>2669</v>
      </c>
      <c r="K108" s="219" t="s">
        <v>7</v>
      </c>
    </row>
    <row r="109" spans="1:11" s="256" customFormat="1" ht="12">
      <c r="A109" s="210" t="s">
        <v>26</v>
      </c>
      <c r="B109" s="210">
        <v>5283</v>
      </c>
      <c r="C109" s="211" t="s">
        <v>166</v>
      </c>
      <c r="D109" s="356"/>
      <c r="E109" s="221" t="s">
        <v>135</v>
      </c>
      <c r="F109" s="380"/>
      <c r="G109" s="380"/>
      <c r="H109" s="232">
        <v>3704</v>
      </c>
      <c r="I109" s="231">
        <f>I103*3</f>
        <v>2688</v>
      </c>
      <c r="J109" s="183">
        <v>2672</v>
      </c>
      <c r="K109" s="185" t="s">
        <v>7</v>
      </c>
    </row>
    <row r="110" spans="1:11" ht="12">
      <c r="A110" s="279" t="s">
        <v>26</v>
      </c>
      <c r="B110" s="279">
        <v>5284</v>
      </c>
      <c r="C110" s="154" t="s">
        <v>167</v>
      </c>
      <c r="D110" s="356"/>
      <c r="E110" s="277" t="s">
        <v>135</v>
      </c>
      <c r="F110" s="380"/>
      <c r="G110" s="380"/>
      <c r="H110" s="158">
        <v>122</v>
      </c>
      <c r="I110" s="155">
        <f>J104*3</f>
        <v>90</v>
      </c>
      <c r="J110" s="156">
        <v>89</v>
      </c>
      <c r="K110" s="278" t="s">
        <v>8</v>
      </c>
    </row>
    <row r="111" spans="1:11" s="68" customFormat="1" ht="27">
      <c r="A111" s="216" t="s">
        <v>26</v>
      </c>
      <c r="B111" s="187">
        <v>5606</v>
      </c>
      <c r="C111" s="217" t="s">
        <v>168</v>
      </c>
      <c r="D111" s="287" t="s">
        <v>115</v>
      </c>
      <c r="E111" s="287" t="s">
        <v>175</v>
      </c>
      <c r="F111" s="380"/>
      <c r="G111" s="380"/>
      <c r="H111" s="220">
        <v>266</v>
      </c>
      <c r="I111" s="220">
        <v>190</v>
      </c>
      <c r="J111" s="140">
        <v>203</v>
      </c>
      <c r="K111" s="382" t="s">
        <v>9</v>
      </c>
    </row>
    <row r="112" spans="1:11" s="256" customFormat="1" ht="27">
      <c r="A112" s="210" t="s">
        <v>26</v>
      </c>
      <c r="B112" s="210">
        <v>5285</v>
      </c>
      <c r="C112" s="211" t="s">
        <v>168</v>
      </c>
      <c r="D112" s="221" t="s">
        <v>115</v>
      </c>
      <c r="E112" s="221" t="s">
        <v>175</v>
      </c>
      <c r="F112" s="380"/>
      <c r="G112" s="380"/>
      <c r="H112" s="232">
        <v>266</v>
      </c>
      <c r="I112" s="232">
        <v>190</v>
      </c>
      <c r="J112" s="183">
        <v>204</v>
      </c>
      <c r="K112" s="383"/>
    </row>
    <row r="113" spans="1:11" s="68" customFormat="1" ht="27">
      <c r="A113" s="216" t="s">
        <v>26</v>
      </c>
      <c r="B113" s="187">
        <v>5607</v>
      </c>
      <c r="C113" s="217" t="s">
        <v>169</v>
      </c>
      <c r="D113" s="287" t="s">
        <v>116</v>
      </c>
      <c r="E113" s="287" t="s">
        <v>176</v>
      </c>
      <c r="F113" s="380"/>
      <c r="G113" s="380"/>
      <c r="H113" s="220">
        <v>270</v>
      </c>
      <c r="I113" s="220">
        <v>190</v>
      </c>
      <c r="J113" s="140">
        <v>203</v>
      </c>
      <c r="K113" s="383"/>
    </row>
    <row r="114" spans="1:11" s="256" customFormat="1" ht="27">
      <c r="A114" s="210" t="s">
        <v>26</v>
      </c>
      <c r="B114" s="210">
        <v>5286</v>
      </c>
      <c r="C114" s="211" t="s">
        <v>169</v>
      </c>
      <c r="D114" s="221" t="s">
        <v>116</v>
      </c>
      <c r="E114" s="221" t="s">
        <v>176</v>
      </c>
      <c r="F114" s="380"/>
      <c r="G114" s="380"/>
      <c r="H114" s="232">
        <v>270</v>
      </c>
      <c r="I114" s="232">
        <v>190</v>
      </c>
      <c r="J114" s="183">
        <v>204</v>
      </c>
      <c r="K114" s="383"/>
    </row>
    <row r="115" spans="1:11" s="68" customFormat="1" ht="27">
      <c r="A115" s="216" t="s">
        <v>26</v>
      </c>
      <c r="B115" s="187">
        <v>5608</v>
      </c>
      <c r="C115" s="217" t="s">
        <v>170</v>
      </c>
      <c r="D115" s="264" t="s">
        <v>117</v>
      </c>
      <c r="E115" s="264" t="s">
        <v>177</v>
      </c>
      <c r="F115" s="380"/>
      <c r="G115" s="380"/>
      <c r="H115" s="220">
        <v>285</v>
      </c>
      <c r="I115" s="220">
        <v>190</v>
      </c>
      <c r="J115" s="140">
        <v>203</v>
      </c>
      <c r="K115" s="383"/>
    </row>
    <row r="116" spans="1:11" s="256" customFormat="1" ht="27">
      <c r="A116" s="210" t="s">
        <v>26</v>
      </c>
      <c r="B116" s="210">
        <v>5287</v>
      </c>
      <c r="C116" s="211" t="s">
        <v>170</v>
      </c>
      <c r="D116" s="263" t="s">
        <v>117</v>
      </c>
      <c r="E116" s="263" t="s">
        <v>177</v>
      </c>
      <c r="F116" s="381"/>
      <c r="G116" s="381"/>
      <c r="H116" s="232">
        <v>285</v>
      </c>
      <c r="I116" s="232">
        <v>190</v>
      </c>
      <c r="J116" s="183">
        <v>204</v>
      </c>
      <c r="K116" s="384"/>
    </row>
    <row r="117" spans="1:11" ht="12">
      <c r="A117" s="159"/>
      <c r="B117" s="159"/>
      <c r="C117" s="144"/>
      <c r="D117" s="89"/>
      <c r="E117" s="89"/>
      <c r="F117" s="255"/>
      <c r="G117" s="255"/>
      <c r="H117" s="160"/>
      <c r="I117" s="160"/>
      <c r="J117" s="161"/>
      <c r="K117" s="162"/>
    </row>
  </sheetData>
  <mergeCells count="118">
    <mergeCell ref="K16:K21"/>
    <mergeCell ref="E13:G13"/>
    <mergeCell ref="E15:G15"/>
    <mergeCell ref="E16:G16"/>
    <mergeCell ref="E18:G18"/>
    <mergeCell ref="E21:G21"/>
    <mergeCell ref="K5:K6"/>
    <mergeCell ref="D7:D9"/>
    <mergeCell ref="D10:D12"/>
    <mergeCell ref="J5:J6"/>
    <mergeCell ref="E7:G7"/>
    <mergeCell ref="E9:G9"/>
    <mergeCell ref="E10:G10"/>
    <mergeCell ref="E12:G12"/>
    <mergeCell ref="D5:G6"/>
    <mergeCell ref="H5:H6"/>
    <mergeCell ref="I5:I6"/>
    <mergeCell ref="E8:G8"/>
    <mergeCell ref="E11:G11"/>
    <mergeCell ref="E14:G14"/>
    <mergeCell ref="E20:G20"/>
    <mergeCell ref="E19:G19"/>
    <mergeCell ref="E17:G17"/>
    <mergeCell ref="K54:K59"/>
    <mergeCell ref="K43:K44"/>
    <mergeCell ref="D45:D47"/>
    <mergeCell ref="D48:D50"/>
    <mergeCell ref="D43:G44"/>
    <mergeCell ref="H43:H44"/>
    <mergeCell ref="I43:I44"/>
    <mergeCell ref="J43:J44"/>
    <mergeCell ref="E45:G45"/>
    <mergeCell ref="E47:G47"/>
    <mergeCell ref="E56:G56"/>
    <mergeCell ref="E59:G59"/>
    <mergeCell ref="E48:G48"/>
    <mergeCell ref="E50:G50"/>
    <mergeCell ref="E51:G51"/>
    <mergeCell ref="E53:G53"/>
    <mergeCell ref="E54:G54"/>
    <mergeCell ref="E58:G58"/>
    <mergeCell ref="E46:G46"/>
    <mergeCell ref="E49:G49"/>
    <mergeCell ref="E52:G52"/>
    <mergeCell ref="E55:G55"/>
    <mergeCell ref="E57:G57"/>
    <mergeCell ref="K92:K97"/>
    <mergeCell ref="K81:K82"/>
    <mergeCell ref="D81:G82"/>
    <mergeCell ref="H81:H82"/>
    <mergeCell ref="I81:I82"/>
    <mergeCell ref="J81:J82"/>
    <mergeCell ref="E88:G88"/>
    <mergeCell ref="E89:G89"/>
    <mergeCell ref="E91:G91"/>
    <mergeCell ref="E92:G92"/>
    <mergeCell ref="E94:G94"/>
    <mergeCell ref="E97:G97"/>
    <mergeCell ref="E83:G83"/>
    <mergeCell ref="E85:G85"/>
    <mergeCell ref="E86:G86"/>
    <mergeCell ref="E84:G84"/>
    <mergeCell ref="E87:G87"/>
    <mergeCell ref="E90:G90"/>
    <mergeCell ref="E93:G93"/>
    <mergeCell ref="E95:G95"/>
    <mergeCell ref="E96:G96"/>
    <mergeCell ref="A2:D2"/>
    <mergeCell ref="D89:D91"/>
    <mergeCell ref="D83:D85"/>
    <mergeCell ref="D86:D88"/>
    <mergeCell ref="A81:B81"/>
    <mergeCell ref="C81:C82"/>
    <mergeCell ref="D51:D53"/>
    <mergeCell ref="A43:B43"/>
    <mergeCell ref="C43:C44"/>
    <mergeCell ref="D13:D15"/>
    <mergeCell ref="A5:B5"/>
    <mergeCell ref="C5:C6"/>
    <mergeCell ref="J24:J25"/>
    <mergeCell ref="K24:K25"/>
    <mergeCell ref="D26:D28"/>
    <mergeCell ref="F26:F40"/>
    <mergeCell ref="G26:G40"/>
    <mergeCell ref="D29:D31"/>
    <mergeCell ref="D32:D34"/>
    <mergeCell ref="K35:K40"/>
    <mergeCell ref="A24:B24"/>
    <mergeCell ref="C24:C25"/>
    <mergeCell ref="D24:G25"/>
    <mergeCell ref="H24:H25"/>
    <mergeCell ref="I24:I25"/>
    <mergeCell ref="J62:J63"/>
    <mergeCell ref="K62:K63"/>
    <mergeCell ref="D64:D66"/>
    <mergeCell ref="F64:F78"/>
    <mergeCell ref="G64:G78"/>
    <mergeCell ref="D67:D69"/>
    <mergeCell ref="D70:D72"/>
    <mergeCell ref="K73:K78"/>
    <mergeCell ref="A62:B62"/>
    <mergeCell ref="C62:C63"/>
    <mergeCell ref="D62:G63"/>
    <mergeCell ref="H62:H63"/>
    <mergeCell ref="I62:I63"/>
    <mergeCell ref="J100:J101"/>
    <mergeCell ref="K100:K101"/>
    <mergeCell ref="D102:D104"/>
    <mergeCell ref="F102:F116"/>
    <mergeCell ref="G102:G116"/>
    <mergeCell ref="D105:D107"/>
    <mergeCell ref="D108:D110"/>
    <mergeCell ref="K111:K116"/>
    <mergeCell ref="A100:B100"/>
    <mergeCell ref="C100:C101"/>
    <mergeCell ref="D100:G101"/>
    <mergeCell ref="H100:H101"/>
    <mergeCell ref="I100:I101"/>
  </mergeCells>
  <printOptions horizontalCentered="1" verticalCentered="1"/>
  <pageMargins left="0.5905511811023623" right="0.3937007874015748" top="0.6692913385826772" bottom="0.7480314960629921" header="0.31496062992125984" footer="0.31496062992125984"/>
  <pageSetup cellComments="asDisplayed" fitToHeight="2" horizontalDpi="600" verticalDpi="600" orientation="portrait" paperSize="9" scale="65" r:id="rId1"/>
  <headerFooter>
    <oddFooter>&amp;R&amp;"-,標準"&amp;12■&amp;A</oddFooter>
  </headerFooter>
  <rowBreaks count="1" manualBreakCount="1">
    <brk id="5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8"/>
  <sheetViews>
    <sheetView view="pageBreakPreview" zoomScale="85" zoomScaleSheetLayoutView="85" workbookViewId="0" topLeftCell="A1">
      <selection activeCell="D15" sqref="D15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0.8515625" style="2" customWidth="1"/>
    <col min="6" max="6" width="22.28125" style="2" hidden="1" customWidth="1"/>
    <col min="7" max="7" width="9.42187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26" t="s">
        <v>45</v>
      </c>
      <c r="B2" s="426"/>
      <c r="C2" s="426"/>
      <c r="D2" s="426"/>
      <c r="E2" s="131" t="s">
        <v>118</v>
      </c>
      <c r="H2" s="2"/>
      <c r="I2" s="2"/>
      <c r="K2" s="4"/>
    </row>
    <row r="3" spans="1:11" ht="18.75">
      <c r="A3" s="426" t="s">
        <v>43</v>
      </c>
      <c r="B3" s="426"/>
      <c r="C3" s="426"/>
      <c r="D3" s="426"/>
      <c r="E3" s="131" t="s">
        <v>38</v>
      </c>
      <c r="H3" s="2"/>
      <c r="I3" s="2"/>
      <c r="K3" s="4"/>
    </row>
    <row r="4" spans="1:11" ht="12">
      <c r="A4" s="396" t="s">
        <v>2</v>
      </c>
      <c r="B4" s="396"/>
      <c r="C4" s="396" t="s">
        <v>0</v>
      </c>
      <c r="D4" s="396" t="s">
        <v>1</v>
      </c>
      <c r="E4" s="396"/>
      <c r="F4" s="396"/>
      <c r="G4" s="396"/>
      <c r="H4" s="391" t="s">
        <v>11</v>
      </c>
      <c r="I4" s="391" t="s">
        <v>12</v>
      </c>
      <c r="J4" s="390" t="s">
        <v>6</v>
      </c>
      <c r="K4" s="391" t="s">
        <v>5</v>
      </c>
    </row>
    <row r="5" spans="1:11" ht="12">
      <c r="A5" s="286" t="s">
        <v>3</v>
      </c>
      <c r="B5" s="286" t="s">
        <v>4</v>
      </c>
      <c r="C5" s="396"/>
      <c r="D5" s="396"/>
      <c r="E5" s="396"/>
      <c r="F5" s="396"/>
      <c r="G5" s="396"/>
      <c r="H5" s="392"/>
      <c r="I5" s="392"/>
      <c r="J5" s="390"/>
      <c r="K5" s="392"/>
    </row>
    <row r="6" spans="1:11" s="68" customFormat="1" ht="12">
      <c r="A6" s="216" t="s">
        <v>26</v>
      </c>
      <c r="B6" s="187">
        <v>3615</v>
      </c>
      <c r="C6" s="217" t="s">
        <v>13</v>
      </c>
      <c r="D6" s="351" t="s">
        <v>112</v>
      </c>
      <c r="E6" s="406" t="s">
        <v>132</v>
      </c>
      <c r="F6" s="407"/>
      <c r="G6" s="408"/>
      <c r="H6" s="218">
        <v>1168</v>
      </c>
      <c r="I6" s="218">
        <f>ROUND(H6/H15*J15,0)</f>
        <v>962</v>
      </c>
      <c r="J6" s="139">
        <v>959</v>
      </c>
      <c r="K6" s="219" t="s">
        <v>7</v>
      </c>
    </row>
    <row r="7" spans="1:11" s="256" customFormat="1" ht="12">
      <c r="A7" s="210" t="s">
        <v>26</v>
      </c>
      <c r="B7" s="210">
        <v>3288</v>
      </c>
      <c r="C7" s="211" t="s">
        <v>13</v>
      </c>
      <c r="D7" s="351"/>
      <c r="E7" s="393" t="s">
        <v>132</v>
      </c>
      <c r="F7" s="394"/>
      <c r="G7" s="395"/>
      <c r="H7" s="231">
        <v>1168</v>
      </c>
      <c r="I7" s="231">
        <f>ROUND(H7/H16*J16,0)</f>
        <v>947</v>
      </c>
      <c r="J7" s="182">
        <v>960</v>
      </c>
      <c r="K7" s="185" t="s">
        <v>7</v>
      </c>
    </row>
    <row r="8" spans="1:11" ht="12">
      <c r="A8" s="286" t="s">
        <v>26</v>
      </c>
      <c r="B8" s="286">
        <v>3289</v>
      </c>
      <c r="C8" s="154" t="s">
        <v>14</v>
      </c>
      <c r="D8" s="351"/>
      <c r="E8" s="385" t="s">
        <v>133</v>
      </c>
      <c r="F8" s="386"/>
      <c r="G8" s="387"/>
      <c r="H8" s="155">
        <v>38</v>
      </c>
      <c r="I8" s="155">
        <f>ROUND(H8/H16*J16,0)</f>
        <v>31</v>
      </c>
      <c r="J8" s="254">
        <v>32</v>
      </c>
      <c r="K8" s="285" t="s">
        <v>8</v>
      </c>
    </row>
    <row r="9" spans="1:11" s="68" customFormat="1" ht="12">
      <c r="A9" s="216" t="s">
        <v>26</v>
      </c>
      <c r="B9" s="187">
        <v>3616</v>
      </c>
      <c r="C9" s="217" t="s">
        <v>15</v>
      </c>
      <c r="D9" s="355" t="s">
        <v>113</v>
      </c>
      <c r="E9" s="406" t="s">
        <v>134</v>
      </c>
      <c r="F9" s="407"/>
      <c r="G9" s="408"/>
      <c r="H9" s="220">
        <v>2335</v>
      </c>
      <c r="I9" s="218">
        <f>J6*2</f>
        <v>1918</v>
      </c>
      <c r="J9" s="140">
        <v>1915</v>
      </c>
      <c r="K9" s="219" t="s">
        <v>7</v>
      </c>
    </row>
    <row r="10" spans="1:11" s="256" customFormat="1" ht="12">
      <c r="A10" s="210" t="s">
        <v>26</v>
      </c>
      <c r="B10" s="210">
        <v>3290</v>
      </c>
      <c r="C10" s="211" t="s">
        <v>15</v>
      </c>
      <c r="D10" s="356"/>
      <c r="E10" s="393" t="s">
        <v>134</v>
      </c>
      <c r="F10" s="394"/>
      <c r="G10" s="395"/>
      <c r="H10" s="232">
        <v>2335</v>
      </c>
      <c r="I10" s="231">
        <f>J7*2</f>
        <v>1920</v>
      </c>
      <c r="J10" s="183">
        <v>1917</v>
      </c>
      <c r="K10" s="185" t="s">
        <v>7</v>
      </c>
    </row>
    <row r="11" spans="1:11" ht="12">
      <c r="A11" s="286" t="s">
        <v>26</v>
      </c>
      <c r="B11" s="286">
        <v>3291</v>
      </c>
      <c r="C11" s="154" t="s">
        <v>16</v>
      </c>
      <c r="D11" s="356"/>
      <c r="E11" s="385" t="s">
        <v>134</v>
      </c>
      <c r="F11" s="386"/>
      <c r="G11" s="387"/>
      <c r="H11" s="158">
        <v>77</v>
      </c>
      <c r="I11" s="155">
        <f>I8*2</f>
        <v>62</v>
      </c>
      <c r="J11" s="156">
        <v>64</v>
      </c>
      <c r="K11" s="285" t="s">
        <v>8</v>
      </c>
    </row>
    <row r="12" spans="1:11" s="68" customFormat="1" ht="12">
      <c r="A12" s="216" t="s">
        <v>26</v>
      </c>
      <c r="B12" s="187">
        <v>3617</v>
      </c>
      <c r="C12" s="217" t="s">
        <v>17</v>
      </c>
      <c r="D12" s="355" t="s">
        <v>114</v>
      </c>
      <c r="E12" s="406" t="s">
        <v>135</v>
      </c>
      <c r="F12" s="407"/>
      <c r="G12" s="408"/>
      <c r="H12" s="220">
        <v>3704</v>
      </c>
      <c r="I12" s="218">
        <f>I6*3</f>
        <v>2886</v>
      </c>
      <c r="J12" s="140">
        <v>2873</v>
      </c>
      <c r="K12" s="219" t="s">
        <v>7</v>
      </c>
    </row>
    <row r="13" spans="1:11" s="256" customFormat="1" ht="12">
      <c r="A13" s="210" t="s">
        <v>26</v>
      </c>
      <c r="B13" s="210">
        <v>3292</v>
      </c>
      <c r="C13" s="211" t="s">
        <v>17</v>
      </c>
      <c r="D13" s="356"/>
      <c r="E13" s="393" t="s">
        <v>135</v>
      </c>
      <c r="F13" s="394"/>
      <c r="G13" s="395"/>
      <c r="H13" s="232">
        <v>3704</v>
      </c>
      <c r="I13" s="231">
        <f>I7*3</f>
        <v>2841</v>
      </c>
      <c r="J13" s="183">
        <v>2876</v>
      </c>
      <c r="K13" s="185" t="s">
        <v>7</v>
      </c>
    </row>
    <row r="14" spans="1:11" ht="12">
      <c r="A14" s="286" t="s">
        <v>26</v>
      </c>
      <c r="B14" s="286">
        <v>3293</v>
      </c>
      <c r="C14" s="154" t="s">
        <v>18</v>
      </c>
      <c r="D14" s="356"/>
      <c r="E14" s="385" t="s">
        <v>135</v>
      </c>
      <c r="F14" s="386"/>
      <c r="G14" s="387"/>
      <c r="H14" s="158">
        <v>122</v>
      </c>
      <c r="I14" s="155">
        <f>J8*3</f>
        <v>96</v>
      </c>
      <c r="J14" s="156">
        <v>96</v>
      </c>
      <c r="K14" s="285" t="s">
        <v>8</v>
      </c>
    </row>
    <row r="15" spans="1:11" ht="27">
      <c r="A15" s="286" t="s">
        <v>26</v>
      </c>
      <c r="B15" s="286">
        <v>3294</v>
      </c>
      <c r="C15" s="154" t="s">
        <v>19</v>
      </c>
      <c r="D15" s="284" t="s">
        <v>115</v>
      </c>
      <c r="E15" s="385" t="s">
        <v>175</v>
      </c>
      <c r="F15" s="386"/>
      <c r="G15" s="387"/>
      <c r="H15" s="158">
        <v>266</v>
      </c>
      <c r="I15" s="158">
        <v>190</v>
      </c>
      <c r="J15" s="156">
        <v>219</v>
      </c>
      <c r="K15" s="382" t="s">
        <v>9</v>
      </c>
    </row>
    <row r="16" spans="1:11" ht="27">
      <c r="A16" s="286" t="s">
        <v>26</v>
      </c>
      <c r="B16" s="286">
        <v>3295</v>
      </c>
      <c r="C16" s="154" t="s">
        <v>20</v>
      </c>
      <c r="D16" s="284" t="s">
        <v>116</v>
      </c>
      <c r="E16" s="385" t="s">
        <v>176</v>
      </c>
      <c r="F16" s="386"/>
      <c r="G16" s="387"/>
      <c r="H16" s="158">
        <v>270</v>
      </c>
      <c r="I16" s="158">
        <v>190</v>
      </c>
      <c r="J16" s="156">
        <v>219</v>
      </c>
      <c r="K16" s="383"/>
    </row>
    <row r="17" spans="1:11" ht="27">
      <c r="A17" s="286" t="s">
        <v>26</v>
      </c>
      <c r="B17" s="286">
        <v>3296</v>
      </c>
      <c r="C17" s="154" t="s">
        <v>21</v>
      </c>
      <c r="D17" s="283" t="s">
        <v>117</v>
      </c>
      <c r="E17" s="385" t="s">
        <v>177</v>
      </c>
      <c r="F17" s="386"/>
      <c r="G17" s="387"/>
      <c r="H17" s="158">
        <v>285</v>
      </c>
      <c r="I17" s="158">
        <v>190</v>
      </c>
      <c r="J17" s="156">
        <v>219</v>
      </c>
      <c r="K17" s="384"/>
    </row>
    <row r="18" spans="1:11" ht="11.25" customHeight="1">
      <c r="A18" s="73"/>
      <c r="B18" s="73"/>
      <c r="C18" s="74"/>
      <c r="D18" s="75"/>
      <c r="E18" s="76"/>
      <c r="F18" s="255"/>
      <c r="G18" s="255"/>
      <c r="H18" s="160"/>
      <c r="I18" s="160"/>
      <c r="J18" s="161"/>
      <c r="K18" s="162"/>
    </row>
    <row r="19" spans="1:10" ht="18.75" customHeight="1">
      <c r="A19" s="79" t="s">
        <v>160</v>
      </c>
      <c r="B19" s="73"/>
      <c r="C19" s="74"/>
      <c r="D19" s="75"/>
      <c r="E19" s="76"/>
      <c r="F19" s="255"/>
      <c r="G19" s="160"/>
      <c r="H19" s="160"/>
      <c r="I19" s="161"/>
      <c r="J19" s="162"/>
    </row>
    <row r="20" spans="1:11" ht="17.25" customHeight="1">
      <c r="A20" s="396" t="s">
        <v>2</v>
      </c>
      <c r="B20" s="396"/>
      <c r="C20" s="396" t="s">
        <v>0</v>
      </c>
      <c r="D20" s="396" t="s">
        <v>1</v>
      </c>
      <c r="E20" s="396"/>
      <c r="F20" s="396"/>
      <c r="G20" s="396"/>
      <c r="H20" s="391" t="s">
        <v>11</v>
      </c>
      <c r="I20" s="391" t="s">
        <v>12</v>
      </c>
      <c r="J20" s="390" t="s">
        <v>6</v>
      </c>
      <c r="K20" s="391" t="s">
        <v>5</v>
      </c>
    </row>
    <row r="21" spans="1:11" ht="18.75" customHeight="1">
      <c r="A21" s="286" t="s">
        <v>3</v>
      </c>
      <c r="B21" s="286" t="s">
        <v>4</v>
      </c>
      <c r="C21" s="396"/>
      <c r="D21" s="396"/>
      <c r="E21" s="396"/>
      <c r="F21" s="396"/>
      <c r="G21" s="396"/>
      <c r="H21" s="392"/>
      <c r="I21" s="392"/>
      <c r="J21" s="390"/>
      <c r="K21" s="392"/>
    </row>
    <row r="22" spans="1:11" s="68" customFormat="1" ht="12">
      <c r="A22" s="216" t="s">
        <v>26</v>
      </c>
      <c r="B22" s="187">
        <v>5609</v>
      </c>
      <c r="C22" s="217" t="s">
        <v>162</v>
      </c>
      <c r="D22" s="351" t="s">
        <v>112</v>
      </c>
      <c r="E22" s="287" t="s">
        <v>132</v>
      </c>
      <c r="F22" s="379" t="s">
        <v>161</v>
      </c>
      <c r="G22" s="379" t="s">
        <v>161</v>
      </c>
      <c r="H22" s="218">
        <v>1168</v>
      </c>
      <c r="I22" s="218">
        <f>ROUND(H22/H31*J31,0)</f>
        <v>865</v>
      </c>
      <c r="J22" s="140">
        <v>863</v>
      </c>
      <c r="K22" s="219" t="s">
        <v>7</v>
      </c>
    </row>
    <row r="23" spans="1:11" s="256" customFormat="1" ht="12">
      <c r="A23" s="210" t="s">
        <v>26</v>
      </c>
      <c r="B23" s="210">
        <v>5288</v>
      </c>
      <c r="C23" s="211" t="s">
        <v>162</v>
      </c>
      <c r="D23" s="351"/>
      <c r="E23" s="221" t="s">
        <v>132</v>
      </c>
      <c r="F23" s="380"/>
      <c r="G23" s="380"/>
      <c r="H23" s="231">
        <v>1168</v>
      </c>
      <c r="I23" s="231">
        <f>ROUND(H23/H32*J32,0)</f>
        <v>852</v>
      </c>
      <c r="J23" s="183">
        <v>864</v>
      </c>
      <c r="K23" s="185" t="s">
        <v>7</v>
      </c>
    </row>
    <row r="24" spans="1:11" ht="12">
      <c r="A24" s="286" t="s">
        <v>26</v>
      </c>
      <c r="B24" s="286">
        <v>5289</v>
      </c>
      <c r="C24" s="154" t="s">
        <v>163</v>
      </c>
      <c r="D24" s="351"/>
      <c r="E24" s="284" t="s">
        <v>133</v>
      </c>
      <c r="F24" s="380"/>
      <c r="G24" s="380"/>
      <c r="H24" s="155">
        <v>38</v>
      </c>
      <c r="I24" s="155">
        <f>ROUND(H24/H32*J32,0)</f>
        <v>28</v>
      </c>
      <c r="J24" s="156">
        <v>29</v>
      </c>
      <c r="K24" s="285" t="s">
        <v>8</v>
      </c>
    </row>
    <row r="25" spans="1:11" s="68" customFormat="1" ht="12">
      <c r="A25" s="216" t="s">
        <v>26</v>
      </c>
      <c r="B25" s="187">
        <v>5610</v>
      </c>
      <c r="C25" s="217" t="s">
        <v>164</v>
      </c>
      <c r="D25" s="355" t="s">
        <v>113</v>
      </c>
      <c r="E25" s="287" t="s">
        <v>134</v>
      </c>
      <c r="F25" s="380"/>
      <c r="G25" s="380"/>
      <c r="H25" s="220">
        <v>2335</v>
      </c>
      <c r="I25" s="218">
        <f>J22*2</f>
        <v>1726</v>
      </c>
      <c r="J25" s="140">
        <v>1724</v>
      </c>
      <c r="K25" s="219" t="s">
        <v>7</v>
      </c>
    </row>
    <row r="26" spans="1:11" s="256" customFormat="1" ht="12">
      <c r="A26" s="210" t="s">
        <v>26</v>
      </c>
      <c r="B26" s="210">
        <v>5290</v>
      </c>
      <c r="C26" s="211" t="s">
        <v>164</v>
      </c>
      <c r="D26" s="356"/>
      <c r="E26" s="221" t="s">
        <v>134</v>
      </c>
      <c r="F26" s="380"/>
      <c r="G26" s="380"/>
      <c r="H26" s="232">
        <v>2335</v>
      </c>
      <c r="I26" s="231">
        <f>J23*2</f>
        <v>1728</v>
      </c>
      <c r="J26" s="183">
        <v>1725</v>
      </c>
      <c r="K26" s="185" t="s">
        <v>7</v>
      </c>
    </row>
    <row r="27" spans="1:11" ht="12">
      <c r="A27" s="286" t="s">
        <v>26</v>
      </c>
      <c r="B27" s="286">
        <v>5291</v>
      </c>
      <c r="C27" s="154" t="s">
        <v>165</v>
      </c>
      <c r="D27" s="356"/>
      <c r="E27" s="284" t="s">
        <v>134</v>
      </c>
      <c r="F27" s="380"/>
      <c r="G27" s="380"/>
      <c r="H27" s="158">
        <v>77</v>
      </c>
      <c r="I27" s="155">
        <f>I24*2</f>
        <v>56</v>
      </c>
      <c r="J27" s="156">
        <v>58</v>
      </c>
      <c r="K27" s="285" t="s">
        <v>8</v>
      </c>
    </row>
    <row r="28" spans="1:11" s="68" customFormat="1" ht="12">
      <c r="A28" s="216" t="s">
        <v>26</v>
      </c>
      <c r="B28" s="187">
        <v>5611</v>
      </c>
      <c r="C28" s="217" t="s">
        <v>166</v>
      </c>
      <c r="D28" s="355" t="s">
        <v>114</v>
      </c>
      <c r="E28" s="287" t="s">
        <v>135</v>
      </c>
      <c r="F28" s="380"/>
      <c r="G28" s="380"/>
      <c r="H28" s="220">
        <v>3704</v>
      </c>
      <c r="I28" s="218">
        <f>I22*3</f>
        <v>2595</v>
      </c>
      <c r="J28" s="140">
        <v>2586</v>
      </c>
      <c r="K28" s="219" t="s">
        <v>7</v>
      </c>
    </row>
    <row r="29" spans="1:11" s="256" customFormat="1" ht="12">
      <c r="A29" s="210" t="s">
        <v>26</v>
      </c>
      <c r="B29" s="210">
        <v>5292</v>
      </c>
      <c r="C29" s="211" t="s">
        <v>166</v>
      </c>
      <c r="D29" s="356"/>
      <c r="E29" s="221" t="s">
        <v>135</v>
      </c>
      <c r="F29" s="380"/>
      <c r="G29" s="380"/>
      <c r="H29" s="232">
        <v>3704</v>
      </c>
      <c r="I29" s="231">
        <f>I23*3</f>
        <v>2556</v>
      </c>
      <c r="J29" s="183">
        <v>2588</v>
      </c>
      <c r="K29" s="185" t="s">
        <v>7</v>
      </c>
    </row>
    <row r="30" spans="1:11" ht="12">
      <c r="A30" s="286" t="s">
        <v>26</v>
      </c>
      <c r="B30" s="286">
        <v>5293</v>
      </c>
      <c r="C30" s="154" t="s">
        <v>167</v>
      </c>
      <c r="D30" s="356"/>
      <c r="E30" s="284" t="s">
        <v>135</v>
      </c>
      <c r="F30" s="380"/>
      <c r="G30" s="380"/>
      <c r="H30" s="158">
        <v>122</v>
      </c>
      <c r="I30" s="155">
        <f>J24*3</f>
        <v>87</v>
      </c>
      <c r="J30" s="156">
        <v>86</v>
      </c>
      <c r="K30" s="285" t="s">
        <v>8</v>
      </c>
    </row>
    <row r="31" spans="1:11" ht="27">
      <c r="A31" s="286" t="s">
        <v>26</v>
      </c>
      <c r="B31" s="286">
        <v>5294</v>
      </c>
      <c r="C31" s="154" t="s">
        <v>168</v>
      </c>
      <c r="D31" s="284" t="s">
        <v>115</v>
      </c>
      <c r="E31" s="284" t="s">
        <v>175</v>
      </c>
      <c r="F31" s="380"/>
      <c r="G31" s="380"/>
      <c r="H31" s="158">
        <v>266</v>
      </c>
      <c r="I31" s="158">
        <v>190</v>
      </c>
      <c r="J31" s="156">
        <v>197</v>
      </c>
      <c r="K31" s="382" t="s">
        <v>9</v>
      </c>
    </row>
    <row r="32" spans="1:11" ht="27">
      <c r="A32" s="286" t="s">
        <v>26</v>
      </c>
      <c r="B32" s="286">
        <v>5295</v>
      </c>
      <c r="C32" s="154" t="s">
        <v>169</v>
      </c>
      <c r="D32" s="284" t="s">
        <v>116</v>
      </c>
      <c r="E32" s="284" t="s">
        <v>176</v>
      </c>
      <c r="F32" s="380"/>
      <c r="G32" s="380"/>
      <c r="H32" s="158">
        <v>270</v>
      </c>
      <c r="I32" s="158">
        <v>190</v>
      </c>
      <c r="J32" s="156">
        <v>197</v>
      </c>
      <c r="K32" s="383"/>
    </row>
    <row r="33" spans="1:11" ht="27">
      <c r="A33" s="286" t="s">
        <v>26</v>
      </c>
      <c r="B33" s="286">
        <v>5296</v>
      </c>
      <c r="C33" s="154" t="s">
        <v>170</v>
      </c>
      <c r="D33" s="283" t="s">
        <v>117</v>
      </c>
      <c r="E33" s="283" t="s">
        <v>177</v>
      </c>
      <c r="F33" s="381"/>
      <c r="G33" s="381"/>
      <c r="H33" s="158">
        <v>285</v>
      </c>
      <c r="I33" s="158">
        <v>190</v>
      </c>
      <c r="J33" s="156">
        <v>197</v>
      </c>
      <c r="K33" s="384"/>
    </row>
    <row r="34" spans="1:11" ht="12">
      <c r="A34" s="159"/>
      <c r="B34" s="159"/>
      <c r="C34" s="144"/>
      <c r="D34" s="89"/>
      <c r="E34" s="89"/>
      <c r="F34" s="255"/>
      <c r="G34" s="255"/>
      <c r="H34" s="160"/>
      <c r="I34" s="160"/>
      <c r="J34" s="161"/>
      <c r="K34" s="162"/>
    </row>
    <row r="35" spans="1:13" ht="18.75">
      <c r="A35" s="131" t="s">
        <v>28</v>
      </c>
      <c r="B35" s="255"/>
      <c r="C35" s="144"/>
      <c r="D35" s="257"/>
      <c r="E35" s="257"/>
      <c r="F35" s="258"/>
      <c r="G35" s="258"/>
      <c r="H35" s="259"/>
      <c r="I35" s="259"/>
      <c r="J35" s="259"/>
      <c r="K35" s="260"/>
      <c r="L35" s="160"/>
      <c r="M35" s="261"/>
    </row>
    <row r="36" spans="1:11" ht="13.5" customHeight="1">
      <c r="A36" s="396" t="s">
        <v>2</v>
      </c>
      <c r="B36" s="396"/>
      <c r="C36" s="396" t="s">
        <v>0</v>
      </c>
      <c r="D36" s="396" t="s">
        <v>1</v>
      </c>
      <c r="E36" s="396"/>
      <c r="F36" s="396"/>
      <c r="G36" s="396"/>
      <c r="H36" s="391" t="s">
        <v>11</v>
      </c>
      <c r="I36" s="391" t="s">
        <v>12</v>
      </c>
      <c r="J36" s="390" t="s">
        <v>6</v>
      </c>
      <c r="K36" s="391" t="s">
        <v>5</v>
      </c>
    </row>
    <row r="37" spans="1:11" ht="12">
      <c r="A37" s="286" t="s">
        <v>3</v>
      </c>
      <c r="B37" s="286" t="s">
        <v>4</v>
      </c>
      <c r="C37" s="396"/>
      <c r="D37" s="396"/>
      <c r="E37" s="396"/>
      <c r="F37" s="396"/>
      <c r="G37" s="396"/>
      <c r="H37" s="392"/>
      <c r="I37" s="392"/>
      <c r="J37" s="390"/>
      <c r="K37" s="392"/>
    </row>
    <row r="38" spans="1:11" s="68" customFormat="1" ht="12">
      <c r="A38" s="216" t="s">
        <v>26</v>
      </c>
      <c r="B38" s="187">
        <v>3618</v>
      </c>
      <c r="C38" s="217" t="s">
        <v>13</v>
      </c>
      <c r="D38" s="351" t="s">
        <v>112</v>
      </c>
      <c r="E38" s="406" t="s">
        <v>132</v>
      </c>
      <c r="F38" s="407"/>
      <c r="G38" s="408"/>
      <c r="H38" s="218">
        <v>1168</v>
      </c>
      <c r="I38" s="218">
        <f>ROUND(H38/H47*J47,0)</f>
        <v>962</v>
      </c>
      <c r="J38" s="139">
        <v>959</v>
      </c>
      <c r="K38" s="219" t="s">
        <v>7</v>
      </c>
    </row>
    <row r="39" spans="1:11" s="256" customFormat="1" ht="12">
      <c r="A39" s="210" t="s">
        <v>26</v>
      </c>
      <c r="B39" s="210">
        <v>3297</v>
      </c>
      <c r="C39" s="211" t="s">
        <v>13</v>
      </c>
      <c r="D39" s="351"/>
      <c r="E39" s="393" t="s">
        <v>132</v>
      </c>
      <c r="F39" s="394"/>
      <c r="G39" s="395"/>
      <c r="H39" s="231"/>
      <c r="I39" s="231"/>
      <c r="J39" s="182">
        <v>960</v>
      </c>
      <c r="K39" s="185" t="s">
        <v>7</v>
      </c>
    </row>
    <row r="40" spans="1:11" ht="12">
      <c r="A40" s="286" t="s">
        <v>26</v>
      </c>
      <c r="B40" s="286">
        <v>3298</v>
      </c>
      <c r="C40" s="154" t="s">
        <v>14</v>
      </c>
      <c r="D40" s="351"/>
      <c r="E40" s="385" t="s">
        <v>133</v>
      </c>
      <c r="F40" s="386"/>
      <c r="G40" s="387"/>
      <c r="H40" s="155">
        <v>38</v>
      </c>
      <c r="I40" s="155">
        <f>ROUND(H40/H48*J48,0)</f>
        <v>31</v>
      </c>
      <c r="J40" s="254">
        <v>32</v>
      </c>
      <c r="K40" s="285" t="s">
        <v>8</v>
      </c>
    </row>
    <row r="41" spans="1:11" s="68" customFormat="1" ht="12">
      <c r="A41" s="216" t="s">
        <v>26</v>
      </c>
      <c r="B41" s="187">
        <v>3619</v>
      </c>
      <c r="C41" s="217" t="s">
        <v>15</v>
      </c>
      <c r="D41" s="355" t="s">
        <v>113</v>
      </c>
      <c r="E41" s="406" t="s">
        <v>134</v>
      </c>
      <c r="F41" s="407"/>
      <c r="G41" s="408"/>
      <c r="H41" s="220">
        <v>2335</v>
      </c>
      <c r="I41" s="218">
        <f>J38*2</f>
        <v>1918</v>
      </c>
      <c r="J41" s="140">
        <v>1915</v>
      </c>
      <c r="K41" s="219" t="s">
        <v>7</v>
      </c>
    </row>
    <row r="42" spans="1:11" ht="12">
      <c r="A42" s="210" t="s">
        <v>26</v>
      </c>
      <c r="B42" s="210">
        <v>3299</v>
      </c>
      <c r="C42" s="211" t="s">
        <v>15</v>
      </c>
      <c r="D42" s="356"/>
      <c r="E42" s="393" t="s">
        <v>134</v>
      </c>
      <c r="F42" s="394"/>
      <c r="G42" s="395"/>
      <c r="H42" s="158"/>
      <c r="I42" s="155"/>
      <c r="J42" s="183">
        <v>1917</v>
      </c>
      <c r="K42" s="185" t="s">
        <v>7</v>
      </c>
    </row>
    <row r="43" spans="1:11" ht="12">
      <c r="A43" s="286" t="s">
        <v>26</v>
      </c>
      <c r="B43" s="286">
        <v>3300</v>
      </c>
      <c r="C43" s="154" t="s">
        <v>16</v>
      </c>
      <c r="D43" s="356"/>
      <c r="E43" s="385" t="s">
        <v>134</v>
      </c>
      <c r="F43" s="386"/>
      <c r="G43" s="387"/>
      <c r="H43" s="158">
        <v>77</v>
      </c>
      <c r="I43" s="155">
        <f>I40*2</f>
        <v>62</v>
      </c>
      <c r="J43" s="156">
        <v>64</v>
      </c>
      <c r="K43" s="285" t="s">
        <v>8</v>
      </c>
    </row>
    <row r="44" spans="1:11" s="68" customFormat="1" ht="12">
      <c r="A44" s="216" t="s">
        <v>26</v>
      </c>
      <c r="B44" s="187">
        <v>3620</v>
      </c>
      <c r="C44" s="217" t="s">
        <v>17</v>
      </c>
      <c r="D44" s="355" t="s">
        <v>114</v>
      </c>
      <c r="E44" s="406" t="s">
        <v>135</v>
      </c>
      <c r="F44" s="407"/>
      <c r="G44" s="408"/>
      <c r="H44" s="220">
        <v>3704</v>
      </c>
      <c r="I44" s="218">
        <f>I38*3</f>
        <v>2886</v>
      </c>
      <c r="J44" s="140">
        <v>2873</v>
      </c>
      <c r="K44" s="219" t="s">
        <v>7</v>
      </c>
    </row>
    <row r="45" spans="1:11" ht="12">
      <c r="A45" s="210" t="s">
        <v>26</v>
      </c>
      <c r="B45" s="210">
        <v>3301</v>
      </c>
      <c r="C45" s="211" t="s">
        <v>17</v>
      </c>
      <c r="D45" s="356"/>
      <c r="E45" s="393" t="s">
        <v>135</v>
      </c>
      <c r="F45" s="394"/>
      <c r="G45" s="395"/>
      <c r="H45" s="158"/>
      <c r="I45" s="155"/>
      <c r="J45" s="183">
        <v>2876</v>
      </c>
      <c r="K45" s="185" t="s">
        <v>7</v>
      </c>
    </row>
    <row r="46" spans="1:11" ht="12">
      <c r="A46" s="286" t="s">
        <v>26</v>
      </c>
      <c r="B46" s="286">
        <v>3302</v>
      </c>
      <c r="C46" s="154" t="s">
        <v>18</v>
      </c>
      <c r="D46" s="356"/>
      <c r="E46" s="385" t="s">
        <v>135</v>
      </c>
      <c r="F46" s="386"/>
      <c r="G46" s="387"/>
      <c r="H46" s="158">
        <v>122</v>
      </c>
      <c r="I46" s="155">
        <f>J40*3</f>
        <v>96</v>
      </c>
      <c r="J46" s="156">
        <v>96</v>
      </c>
      <c r="K46" s="285" t="s">
        <v>8</v>
      </c>
    </row>
    <row r="47" spans="1:11" ht="27">
      <c r="A47" s="286" t="s">
        <v>26</v>
      </c>
      <c r="B47" s="286">
        <v>3303</v>
      </c>
      <c r="C47" s="154" t="s">
        <v>19</v>
      </c>
      <c r="D47" s="284" t="s">
        <v>115</v>
      </c>
      <c r="E47" s="385" t="s">
        <v>175</v>
      </c>
      <c r="F47" s="386"/>
      <c r="G47" s="387"/>
      <c r="H47" s="158">
        <v>266</v>
      </c>
      <c r="I47" s="158">
        <v>190</v>
      </c>
      <c r="J47" s="156">
        <v>219</v>
      </c>
      <c r="K47" s="382" t="s">
        <v>9</v>
      </c>
    </row>
    <row r="48" spans="1:11" ht="27">
      <c r="A48" s="286" t="s">
        <v>26</v>
      </c>
      <c r="B48" s="286">
        <v>3304</v>
      </c>
      <c r="C48" s="154" t="s">
        <v>20</v>
      </c>
      <c r="D48" s="284" t="s">
        <v>116</v>
      </c>
      <c r="E48" s="385" t="s">
        <v>176</v>
      </c>
      <c r="F48" s="386"/>
      <c r="G48" s="387"/>
      <c r="H48" s="158">
        <v>270</v>
      </c>
      <c r="I48" s="158">
        <v>190</v>
      </c>
      <c r="J48" s="156">
        <v>219</v>
      </c>
      <c r="K48" s="383"/>
    </row>
    <row r="49" spans="1:11" ht="27">
      <c r="A49" s="286" t="s">
        <v>26</v>
      </c>
      <c r="B49" s="286">
        <v>3305</v>
      </c>
      <c r="C49" s="154" t="s">
        <v>21</v>
      </c>
      <c r="D49" s="283" t="s">
        <v>117</v>
      </c>
      <c r="E49" s="385" t="s">
        <v>177</v>
      </c>
      <c r="F49" s="386"/>
      <c r="G49" s="387"/>
      <c r="H49" s="158">
        <v>285</v>
      </c>
      <c r="I49" s="158">
        <v>190</v>
      </c>
      <c r="J49" s="156">
        <v>219</v>
      </c>
      <c r="K49" s="384"/>
    </row>
    <row r="50" spans="1:11" ht="11.25" customHeight="1">
      <c r="A50" s="73"/>
      <c r="B50" s="73"/>
      <c r="C50" s="74"/>
      <c r="D50" s="75"/>
      <c r="E50" s="76"/>
      <c r="F50" s="255"/>
      <c r="G50" s="255"/>
      <c r="H50" s="160"/>
      <c r="I50" s="160"/>
      <c r="J50" s="161"/>
      <c r="K50" s="162"/>
    </row>
    <row r="51" spans="1:10" ht="18.75" customHeight="1">
      <c r="A51" s="79" t="s">
        <v>160</v>
      </c>
      <c r="B51" s="73"/>
      <c r="C51" s="74"/>
      <c r="D51" s="75"/>
      <c r="E51" s="76"/>
      <c r="F51" s="255"/>
      <c r="G51" s="160"/>
      <c r="H51" s="160"/>
      <c r="I51" s="161"/>
      <c r="J51" s="162"/>
    </row>
    <row r="52" spans="1:11" ht="17.25" customHeight="1">
      <c r="A52" s="396" t="s">
        <v>2</v>
      </c>
      <c r="B52" s="396"/>
      <c r="C52" s="396" t="s">
        <v>0</v>
      </c>
      <c r="D52" s="396" t="s">
        <v>1</v>
      </c>
      <c r="E52" s="396"/>
      <c r="F52" s="396"/>
      <c r="G52" s="396"/>
      <c r="H52" s="391" t="s">
        <v>11</v>
      </c>
      <c r="I52" s="391" t="s">
        <v>12</v>
      </c>
      <c r="J52" s="390" t="s">
        <v>6</v>
      </c>
      <c r="K52" s="391" t="s">
        <v>5</v>
      </c>
    </row>
    <row r="53" spans="1:11" ht="18.75" customHeight="1">
      <c r="A53" s="286" t="s">
        <v>3</v>
      </c>
      <c r="B53" s="286" t="s">
        <v>4</v>
      </c>
      <c r="C53" s="396"/>
      <c r="D53" s="396"/>
      <c r="E53" s="396"/>
      <c r="F53" s="396"/>
      <c r="G53" s="396"/>
      <c r="H53" s="392"/>
      <c r="I53" s="392"/>
      <c r="J53" s="390"/>
      <c r="K53" s="392"/>
    </row>
    <row r="54" spans="1:11" s="68" customFormat="1" ht="12">
      <c r="A54" s="216" t="s">
        <v>26</v>
      </c>
      <c r="B54" s="187">
        <v>5612</v>
      </c>
      <c r="C54" s="217" t="s">
        <v>162</v>
      </c>
      <c r="D54" s="351" t="s">
        <v>112</v>
      </c>
      <c r="E54" s="287" t="s">
        <v>132</v>
      </c>
      <c r="F54" s="379" t="s">
        <v>161</v>
      </c>
      <c r="G54" s="379" t="s">
        <v>161</v>
      </c>
      <c r="H54" s="218">
        <v>1168</v>
      </c>
      <c r="I54" s="218">
        <f>ROUND(H54/H63*J63,0)</f>
        <v>865</v>
      </c>
      <c r="J54" s="140">
        <v>863</v>
      </c>
      <c r="K54" s="219" t="s">
        <v>7</v>
      </c>
    </row>
    <row r="55" spans="1:11" s="256" customFormat="1" ht="12">
      <c r="A55" s="210" t="s">
        <v>26</v>
      </c>
      <c r="B55" s="210">
        <v>5297</v>
      </c>
      <c r="C55" s="211" t="s">
        <v>162</v>
      </c>
      <c r="D55" s="351"/>
      <c r="E55" s="221" t="s">
        <v>132</v>
      </c>
      <c r="F55" s="380"/>
      <c r="G55" s="380"/>
      <c r="H55" s="231"/>
      <c r="I55" s="231"/>
      <c r="J55" s="183">
        <v>864</v>
      </c>
      <c r="K55" s="185" t="s">
        <v>7</v>
      </c>
    </row>
    <row r="56" spans="1:11" ht="12">
      <c r="A56" s="286" t="s">
        <v>26</v>
      </c>
      <c r="B56" s="286">
        <v>5298</v>
      </c>
      <c r="C56" s="154" t="s">
        <v>163</v>
      </c>
      <c r="D56" s="351"/>
      <c r="E56" s="284" t="s">
        <v>133</v>
      </c>
      <c r="F56" s="380"/>
      <c r="G56" s="380"/>
      <c r="H56" s="155">
        <v>38</v>
      </c>
      <c r="I56" s="155">
        <f>ROUND(H56/H64*J64,0)</f>
        <v>28</v>
      </c>
      <c r="J56" s="156">
        <v>29</v>
      </c>
      <c r="K56" s="285" t="s">
        <v>8</v>
      </c>
    </row>
    <row r="57" spans="1:11" s="68" customFormat="1" ht="12">
      <c r="A57" s="216" t="s">
        <v>26</v>
      </c>
      <c r="B57" s="187">
        <v>5613</v>
      </c>
      <c r="C57" s="217" t="s">
        <v>164</v>
      </c>
      <c r="D57" s="355" t="s">
        <v>113</v>
      </c>
      <c r="E57" s="287" t="s">
        <v>134</v>
      </c>
      <c r="F57" s="380"/>
      <c r="G57" s="380"/>
      <c r="H57" s="220">
        <v>2335</v>
      </c>
      <c r="I57" s="218">
        <f>J54*2</f>
        <v>1726</v>
      </c>
      <c r="J57" s="140">
        <v>1724</v>
      </c>
      <c r="K57" s="219" t="s">
        <v>7</v>
      </c>
    </row>
    <row r="58" spans="1:11" s="256" customFormat="1" ht="12">
      <c r="A58" s="210" t="s">
        <v>26</v>
      </c>
      <c r="B58" s="210">
        <v>5299</v>
      </c>
      <c r="C58" s="211" t="s">
        <v>164</v>
      </c>
      <c r="D58" s="356"/>
      <c r="E58" s="221" t="s">
        <v>134</v>
      </c>
      <c r="F58" s="380"/>
      <c r="G58" s="380"/>
      <c r="H58" s="232"/>
      <c r="I58" s="231"/>
      <c r="J58" s="183">
        <v>1725</v>
      </c>
      <c r="K58" s="185" t="s">
        <v>7</v>
      </c>
    </row>
    <row r="59" spans="1:11" ht="12">
      <c r="A59" s="286" t="s">
        <v>26</v>
      </c>
      <c r="B59" s="286">
        <v>5300</v>
      </c>
      <c r="C59" s="154" t="s">
        <v>165</v>
      </c>
      <c r="D59" s="356"/>
      <c r="E59" s="284" t="s">
        <v>134</v>
      </c>
      <c r="F59" s="380"/>
      <c r="G59" s="380"/>
      <c r="H59" s="158">
        <v>77</v>
      </c>
      <c r="I59" s="155">
        <f>I56*2</f>
        <v>56</v>
      </c>
      <c r="J59" s="156">
        <v>58</v>
      </c>
      <c r="K59" s="285" t="s">
        <v>8</v>
      </c>
    </row>
    <row r="60" spans="1:11" s="68" customFormat="1" ht="12">
      <c r="A60" s="216" t="s">
        <v>26</v>
      </c>
      <c r="B60" s="187">
        <v>5614</v>
      </c>
      <c r="C60" s="217" t="s">
        <v>166</v>
      </c>
      <c r="D60" s="355" t="s">
        <v>114</v>
      </c>
      <c r="E60" s="287" t="s">
        <v>135</v>
      </c>
      <c r="F60" s="380"/>
      <c r="G60" s="380"/>
      <c r="H60" s="220">
        <v>3704</v>
      </c>
      <c r="I60" s="218">
        <f>I54*3</f>
        <v>2595</v>
      </c>
      <c r="J60" s="140">
        <v>2586</v>
      </c>
      <c r="K60" s="219" t="s">
        <v>7</v>
      </c>
    </row>
    <row r="61" spans="1:11" s="256" customFormat="1" ht="12">
      <c r="A61" s="210" t="s">
        <v>26</v>
      </c>
      <c r="B61" s="210">
        <v>5301</v>
      </c>
      <c r="C61" s="211" t="s">
        <v>166</v>
      </c>
      <c r="D61" s="356"/>
      <c r="E61" s="221" t="s">
        <v>135</v>
      </c>
      <c r="F61" s="380"/>
      <c r="G61" s="380"/>
      <c r="H61" s="232"/>
      <c r="I61" s="231"/>
      <c r="J61" s="183">
        <v>2588</v>
      </c>
      <c r="K61" s="185" t="s">
        <v>7</v>
      </c>
    </row>
    <row r="62" spans="1:11" ht="12">
      <c r="A62" s="286" t="s">
        <v>26</v>
      </c>
      <c r="B62" s="286">
        <v>5302</v>
      </c>
      <c r="C62" s="154" t="s">
        <v>167</v>
      </c>
      <c r="D62" s="356"/>
      <c r="E62" s="284" t="s">
        <v>135</v>
      </c>
      <c r="F62" s="380"/>
      <c r="G62" s="380"/>
      <c r="H62" s="158">
        <v>122</v>
      </c>
      <c r="I62" s="155">
        <f>J56*3</f>
        <v>87</v>
      </c>
      <c r="J62" s="156">
        <v>86</v>
      </c>
      <c r="K62" s="285" t="s">
        <v>8</v>
      </c>
    </row>
    <row r="63" spans="1:11" ht="27">
      <c r="A63" s="286" t="s">
        <v>26</v>
      </c>
      <c r="B63" s="286">
        <v>5303</v>
      </c>
      <c r="C63" s="154" t="s">
        <v>168</v>
      </c>
      <c r="D63" s="284" t="s">
        <v>115</v>
      </c>
      <c r="E63" s="284" t="s">
        <v>175</v>
      </c>
      <c r="F63" s="380"/>
      <c r="G63" s="380"/>
      <c r="H63" s="158">
        <v>266</v>
      </c>
      <c r="I63" s="158">
        <v>190</v>
      </c>
      <c r="J63" s="156">
        <v>197</v>
      </c>
      <c r="K63" s="382" t="s">
        <v>9</v>
      </c>
    </row>
    <row r="64" spans="1:11" ht="27">
      <c r="A64" s="286" t="s">
        <v>26</v>
      </c>
      <c r="B64" s="286">
        <v>5304</v>
      </c>
      <c r="C64" s="154" t="s">
        <v>169</v>
      </c>
      <c r="D64" s="284" t="s">
        <v>116</v>
      </c>
      <c r="E64" s="284" t="s">
        <v>176</v>
      </c>
      <c r="F64" s="380"/>
      <c r="G64" s="380"/>
      <c r="H64" s="158">
        <v>270</v>
      </c>
      <c r="I64" s="158">
        <v>190</v>
      </c>
      <c r="J64" s="156">
        <v>197</v>
      </c>
      <c r="K64" s="383"/>
    </row>
    <row r="65" spans="1:11" ht="27">
      <c r="A65" s="286" t="s">
        <v>26</v>
      </c>
      <c r="B65" s="286">
        <v>5305</v>
      </c>
      <c r="C65" s="154" t="s">
        <v>170</v>
      </c>
      <c r="D65" s="283" t="s">
        <v>117</v>
      </c>
      <c r="E65" s="283" t="s">
        <v>177</v>
      </c>
      <c r="F65" s="381"/>
      <c r="G65" s="381"/>
      <c r="H65" s="158">
        <v>285</v>
      </c>
      <c r="I65" s="158">
        <v>190</v>
      </c>
      <c r="J65" s="156">
        <v>197</v>
      </c>
      <c r="K65" s="384"/>
    </row>
    <row r="66" spans="1:11" ht="12">
      <c r="A66" s="159"/>
      <c r="B66" s="159"/>
      <c r="C66" s="144"/>
      <c r="D66" s="89"/>
      <c r="E66" s="89"/>
      <c r="F66" s="255"/>
      <c r="G66" s="255"/>
      <c r="H66" s="160"/>
      <c r="I66" s="160"/>
      <c r="J66" s="161"/>
      <c r="K66" s="162"/>
    </row>
    <row r="67" spans="1:13" ht="18.75">
      <c r="A67" s="131" t="s">
        <v>29</v>
      </c>
      <c r="B67" s="255"/>
      <c r="C67" s="144"/>
      <c r="D67" s="257"/>
      <c r="E67" s="257"/>
      <c r="F67" s="258"/>
      <c r="G67" s="258"/>
      <c r="H67" s="259"/>
      <c r="I67" s="259"/>
      <c r="J67" s="259"/>
      <c r="K67" s="260"/>
      <c r="L67" s="160"/>
      <c r="M67" s="261"/>
    </row>
    <row r="68" spans="1:11" ht="13.5" customHeight="1">
      <c r="A68" s="396" t="s">
        <v>2</v>
      </c>
      <c r="B68" s="396"/>
      <c r="C68" s="396" t="s">
        <v>0</v>
      </c>
      <c r="D68" s="396" t="s">
        <v>1</v>
      </c>
      <c r="E68" s="396"/>
      <c r="F68" s="396"/>
      <c r="G68" s="396"/>
      <c r="H68" s="391" t="s">
        <v>11</v>
      </c>
      <c r="I68" s="391" t="s">
        <v>12</v>
      </c>
      <c r="J68" s="390" t="s">
        <v>6</v>
      </c>
      <c r="K68" s="391" t="s">
        <v>5</v>
      </c>
    </row>
    <row r="69" spans="1:11" ht="12">
      <c r="A69" s="286" t="s">
        <v>3</v>
      </c>
      <c r="B69" s="286" t="s">
        <v>4</v>
      </c>
      <c r="C69" s="396"/>
      <c r="D69" s="396"/>
      <c r="E69" s="396"/>
      <c r="F69" s="396"/>
      <c r="G69" s="396"/>
      <c r="H69" s="392"/>
      <c r="I69" s="392"/>
      <c r="J69" s="390"/>
      <c r="K69" s="392"/>
    </row>
    <row r="70" spans="1:11" s="68" customFormat="1" ht="12">
      <c r="A70" s="216" t="s">
        <v>26</v>
      </c>
      <c r="B70" s="187">
        <v>3621</v>
      </c>
      <c r="C70" s="217" t="s">
        <v>13</v>
      </c>
      <c r="D70" s="351" t="s">
        <v>112</v>
      </c>
      <c r="E70" s="406" t="s">
        <v>132</v>
      </c>
      <c r="F70" s="407"/>
      <c r="G70" s="408"/>
      <c r="H70" s="218">
        <v>1168</v>
      </c>
      <c r="I70" s="218">
        <f>ROUND(H70/H79*J79,0)</f>
        <v>962</v>
      </c>
      <c r="J70" s="139">
        <v>959</v>
      </c>
      <c r="K70" s="219" t="s">
        <v>7</v>
      </c>
    </row>
    <row r="71" spans="1:11" s="256" customFormat="1" ht="12">
      <c r="A71" s="210" t="s">
        <v>26</v>
      </c>
      <c r="B71" s="210">
        <v>3306</v>
      </c>
      <c r="C71" s="211" t="s">
        <v>13</v>
      </c>
      <c r="D71" s="351"/>
      <c r="E71" s="393" t="s">
        <v>132</v>
      </c>
      <c r="F71" s="394"/>
      <c r="G71" s="395"/>
      <c r="H71" s="231"/>
      <c r="I71" s="231"/>
      <c r="J71" s="182">
        <v>960</v>
      </c>
      <c r="K71" s="185" t="s">
        <v>7</v>
      </c>
    </row>
    <row r="72" spans="1:11" ht="12">
      <c r="A72" s="286" t="s">
        <v>26</v>
      </c>
      <c r="B72" s="286">
        <v>3307</v>
      </c>
      <c r="C72" s="154" t="s">
        <v>14</v>
      </c>
      <c r="D72" s="351"/>
      <c r="E72" s="385" t="s">
        <v>133</v>
      </c>
      <c r="F72" s="386"/>
      <c r="G72" s="387"/>
      <c r="H72" s="155">
        <v>38</v>
      </c>
      <c r="I72" s="155">
        <f>ROUND(H72/H80*J80,0)</f>
        <v>31</v>
      </c>
      <c r="J72" s="254">
        <v>32</v>
      </c>
      <c r="K72" s="285" t="s">
        <v>8</v>
      </c>
    </row>
    <row r="73" spans="1:11" s="68" customFormat="1" ht="12">
      <c r="A73" s="216" t="s">
        <v>26</v>
      </c>
      <c r="B73" s="187">
        <v>3622</v>
      </c>
      <c r="C73" s="217" t="s">
        <v>15</v>
      </c>
      <c r="D73" s="355" t="s">
        <v>113</v>
      </c>
      <c r="E73" s="406" t="s">
        <v>134</v>
      </c>
      <c r="F73" s="407"/>
      <c r="G73" s="408"/>
      <c r="H73" s="220">
        <v>2335</v>
      </c>
      <c r="I73" s="218">
        <f>J70*2</f>
        <v>1918</v>
      </c>
      <c r="J73" s="140">
        <v>1915</v>
      </c>
      <c r="K73" s="219" t="s">
        <v>7</v>
      </c>
    </row>
    <row r="74" spans="1:11" s="256" customFormat="1" ht="12">
      <c r="A74" s="210" t="s">
        <v>26</v>
      </c>
      <c r="B74" s="210">
        <v>3308</v>
      </c>
      <c r="C74" s="211" t="s">
        <v>15</v>
      </c>
      <c r="D74" s="356"/>
      <c r="E74" s="393" t="s">
        <v>134</v>
      </c>
      <c r="F74" s="394"/>
      <c r="G74" s="395"/>
      <c r="H74" s="232"/>
      <c r="I74" s="231"/>
      <c r="J74" s="183">
        <v>1917</v>
      </c>
      <c r="K74" s="185" t="s">
        <v>7</v>
      </c>
    </row>
    <row r="75" spans="1:11" ht="12">
      <c r="A75" s="286" t="s">
        <v>26</v>
      </c>
      <c r="B75" s="286">
        <v>3309</v>
      </c>
      <c r="C75" s="154" t="s">
        <v>16</v>
      </c>
      <c r="D75" s="356"/>
      <c r="E75" s="385" t="s">
        <v>134</v>
      </c>
      <c r="F75" s="386"/>
      <c r="G75" s="387"/>
      <c r="H75" s="158">
        <v>77</v>
      </c>
      <c r="I75" s="155">
        <f>I72*2</f>
        <v>62</v>
      </c>
      <c r="J75" s="156">
        <v>64</v>
      </c>
      <c r="K75" s="285" t="s">
        <v>8</v>
      </c>
    </row>
    <row r="76" spans="1:11" s="68" customFormat="1" ht="12">
      <c r="A76" s="216" t="s">
        <v>26</v>
      </c>
      <c r="B76" s="187">
        <v>3623</v>
      </c>
      <c r="C76" s="217" t="s">
        <v>17</v>
      </c>
      <c r="D76" s="355" t="s">
        <v>114</v>
      </c>
      <c r="E76" s="406" t="s">
        <v>135</v>
      </c>
      <c r="F76" s="407"/>
      <c r="G76" s="408"/>
      <c r="H76" s="220">
        <v>3704</v>
      </c>
      <c r="I76" s="218">
        <f>I70*3</f>
        <v>2886</v>
      </c>
      <c r="J76" s="140">
        <v>2873</v>
      </c>
      <c r="K76" s="219" t="s">
        <v>7</v>
      </c>
    </row>
    <row r="77" spans="1:11" s="256" customFormat="1" ht="12">
      <c r="A77" s="210" t="s">
        <v>26</v>
      </c>
      <c r="B77" s="210">
        <v>3310</v>
      </c>
      <c r="C77" s="211" t="s">
        <v>17</v>
      </c>
      <c r="D77" s="356"/>
      <c r="E77" s="393" t="s">
        <v>135</v>
      </c>
      <c r="F77" s="394"/>
      <c r="G77" s="395"/>
      <c r="H77" s="232"/>
      <c r="I77" s="231"/>
      <c r="J77" s="183">
        <v>2876</v>
      </c>
      <c r="K77" s="185" t="s">
        <v>7</v>
      </c>
    </row>
    <row r="78" spans="1:11" ht="12">
      <c r="A78" s="286" t="s">
        <v>26</v>
      </c>
      <c r="B78" s="286">
        <v>3311</v>
      </c>
      <c r="C78" s="154" t="s">
        <v>18</v>
      </c>
      <c r="D78" s="356"/>
      <c r="E78" s="385" t="s">
        <v>135</v>
      </c>
      <c r="F78" s="386"/>
      <c r="G78" s="387"/>
      <c r="H78" s="158">
        <v>122</v>
      </c>
      <c r="I78" s="155">
        <f>J72*3</f>
        <v>96</v>
      </c>
      <c r="J78" s="156">
        <v>96</v>
      </c>
      <c r="K78" s="285" t="s">
        <v>8</v>
      </c>
    </row>
    <row r="79" spans="1:11" ht="27">
      <c r="A79" s="286" t="s">
        <v>26</v>
      </c>
      <c r="B79" s="286">
        <v>3312</v>
      </c>
      <c r="C79" s="154" t="s">
        <v>19</v>
      </c>
      <c r="D79" s="284" t="s">
        <v>115</v>
      </c>
      <c r="E79" s="385" t="s">
        <v>175</v>
      </c>
      <c r="F79" s="386"/>
      <c r="G79" s="387"/>
      <c r="H79" s="158">
        <v>266</v>
      </c>
      <c r="I79" s="158">
        <v>190</v>
      </c>
      <c r="J79" s="156">
        <v>219</v>
      </c>
      <c r="K79" s="382" t="s">
        <v>9</v>
      </c>
    </row>
    <row r="80" spans="1:11" ht="27">
      <c r="A80" s="286" t="s">
        <v>26</v>
      </c>
      <c r="B80" s="286">
        <v>3313</v>
      </c>
      <c r="C80" s="154" t="s">
        <v>20</v>
      </c>
      <c r="D80" s="284" t="s">
        <v>116</v>
      </c>
      <c r="E80" s="385" t="s">
        <v>176</v>
      </c>
      <c r="F80" s="386"/>
      <c r="G80" s="387"/>
      <c r="H80" s="158">
        <v>270</v>
      </c>
      <c r="I80" s="158">
        <v>190</v>
      </c>
      <c r="J80" s="156">
        <v>219</v>
      </c>
      <c r="K80" s="383"/>
    </row>
    <row r="81" spans="1:11" ht="27">
      <c r="A81" s="286" t="s">
        <v>26</v>
      </c>
      <c r="B81" s="286">
        <v>3314</v>
      </c>
      <c r="C81" s="154" t="s">
        <v>21</v>
      </c>
      <c r="D81" s="283" t="s">
        <v>117</v>
      </c>
      <c r="E81" s="385" t="s">
        <v>177</v>
      </c>
      <c r="F81" s="386"/>
      <c r="G81" s="387"/>
      <c r="H81" s="158">
        <v>285</v>
      </c>
      <c r="I81" s="158">
        <v>190</v>
      </c>
      <c r="J81" s="156">
        <v>219</v>
      </c>
      <c r="K81" s="384"/>
    </row>
    <row r="82" spans="1:11" ht="11.25" customHeight="1">
      <c r="A82" s="73"/>
      <c r="B82" s="73"/>
      <c r="C82" s="74"/>
      <c r="D82" s="75"/>
      <c r="E82" s="76"/>
      <c r="F82" s="255"/>
      <c r="G82" s="255"/>
      <c r="H82" s="160"/>
      <c r="I82" s="160"/>
      <c r="J82" s="161"/>
      <c r="K82" s="162"/>
    </row>
    <row r="83" spans="1:10" ht="18.75" customHeight="1">
      <c r="A83" s="79" t="s">
        <v>160</v>
      </c>
      <c r="B83" s="73"/>
      <c r="C83" s="74"/>
      <c r="D83" s="75"/>
      <c r="E83" s="76"/>
      <c r="F83" s="255"/>
      <c r="G83" s="160"/>
      <c r="H83" s="160"/>
      <c r="I83" s="161"/>
      <c r="J83" s="162"/>
    </row>
    <row r="84" spans="1:11" ht="17.25" customHeight="1">
      <c r="A84" s="396" t="s">
        <v>2</v>
      </c>
      <c r="B84" s="396"/>
      <c r="C84" s="396" t="s">
        <v>0</v>
      </c>
      <c r="D84" s="396" t="s">
        <v>1</v>
      </c>
      <c r="E84" s="396"/>
      <c r="F84" s="396"/>
      <c r="G84" s="396"/>
      <c r="H84" s="391" t="s">
        <v>11</v>
      </c>
      <c r="I84" s="391" t="s">
        <v>12</v>
      </c>
      <c r="J84" s="390" t="s">
        <v>6</v>
      </c>
      <c r="K84" s="391" t="s">
        <v>5</v>
      </c>
    </row>
    <row r="85" spans="1:11" ht="18.75" customHeight="1">
      <c r="A85" s="286" t="s">
        <v>3</v>
      </c>
      <c r="B85" s="286" t="s">
        <v>4</v>
      </c>
      <c r="C85" s="396"/>
      <c r="D85" s="396"/>
      <c r="E85" s="396"/>
      <c r="F85" s="396"/>
      <c r="G85" s="396"/>
      <c r="H85" s="392"/>
      <c r="I85" s="392"/>
      <c r="J85" s="390"/>
      <c r="K85" s="392"/>
    </row>
    <row r="86" spans="1:11" s="68" customFormat="1" ht="12">
      <c r="A86" s="216" t="s">
        <v>26</v>
      </c>
      <c r="B86" s="187">
        <v>5615</v>
      </c>
      <c r="C86" s="217" t="s">
        <v>162</v>
      </c>
      <c r="D86" s="351" t="s">
        <v>112</v>
      </c>
      <c r="E86" s="287" t="s">
        <v>132</v>
      </c>
      <c r="F86" s="379" t="s">
        <v>161</v>
      </c>
      <c r="G86" s="379" t="s">
        <v>161</v>
      </c>
      <c r="H86" s="218">
        <v>1168</v>
      </c>
      <c r="I86" s="218" t="e">
        <f>ROUND(H86/#REF!*#REF!,0)</f>
        <v>#REF!</v>
      </c>
      <c r="J86" s="140">
        <v>863</v>
      </c>
      <c r="K86" s="219" t="s">
        <v>7</v>
      </c>
    </row>
    <row r="87" spans="1:11" s="256" customFormat="1" ht="12">
      <c r="A87" s="210" t="s">
        <v>26</v>
      </c>
      <c r="B87" s="210">
        <v>5306</v>
      </c>
      <c r="C87" s="211" t="s">
        <v>162</v>
      </c>
      <c r="D87" s="351"/>
      <c r="E87" s="221" t="s">
        <v>132</v>
      </c>
      <c r="F87" s="380"/>
      <c r="G87" s="380"/>
      <c r="H87" s="231"/>
      <c r="I87" s="231"/>
      <c r="J87" s="183">
        <v>864</v>
      </c>
      <c r="K87" s="185" t="s">
        <v>7</v>
      </c>
    </row>
    <row r="88" spans="1:11" ht="12">
      <c r="A88" s="286" t="s">
        <v>26</v>
      </c>
      <c r="B88" s="286">
        <v>5307</v>
      </c>
      <c r="C88" s="154" t="s">
        <v>163</v>
      </c>
      <c r="D88" s="351"/>
      <c r="E88" s="284" t="s">
        <v>133</v>
      </c>
      <c r="F88" s="380"/>
      <c r="G88" s="380"/>
      <c r="H88" s="155">
        <v>38</v>
      </c>
      <c r="I88" s="155" t="e">
        <f>ROUND(H88/#REF!*#REF!,0)</f>
        <v>#REF!</v>
      </c>
      <c r="J88" s="156">
        <v>29</v>
      </c>
      <c r="K88" s="285" t="s">
        <v>8</v>
      </c>
    </row>
    <row r="89" spans="1:11" s="68" customFormat="1" ht="12">
      <c r="A89" s="216" t="s">
        <v>26</v>
      </c>
      <c r="B89" s="187">
        <v>5616</v>
      </c>
      <c r="C89" s="217" t="s">
        <v>164</v>
      </c>
      <c r="D89" s="355" t="s">
        <v>113</v>
      </c>
      <c r="E89" s="287" t="s">
        <v>134</v>
      </c>
      <c r="F89" s="380"/>
      <c r="G89" s="380"/>
      <c r="H89" s="220">
        <v>2335</v>
      </c>
      <c r="I89" s="218">
        <f>J86*2</f>
        <v>1726</v>
      </c>
      <c r="J89" s="140">
        <v>1724</v>
      </c>
      <c r="K89" s="219" t="s">
        <v>7</v>
      </c>
    </row>
    <row r="90" spans="1:11" ht="12">
      <c r="A90" s="210" t="s">
        <v>26</v>
      </c>
      <c r="B90" s="210">
        <v>5308</v>
      </c>
      <c r="C90" s="211" t="s">
        <v>164</v>
      </c>
      <c r="D90" s="356"/>
      <c r="E90" s="221" t="s">
        <v>134</v>
      </c>
      <c r="F90" s="380"/>
      <c r="G90" s="380"/>
      <c r="H90" s="158"/>
      <c r="I90" s="155"/>
      <c r="J90" s="183">
        <v>1725</v>
      </c>
      <c r="K90" s="185" t="s">
        <v>7</v>
      </c>
    </row>
    <row r="91" spans="1:11" ht="12">
      <c r="A91" s="286" t="s">
        <v>26</v>
      </c>
      <c r="B91" s="286">
        <v>5309</v>
      </c>
      <c r="C91" s="154" t="s">
        <v>165</v>
      </c>
      <c r="D91" s="356"/>
      <c r="E91" s="284" t="s">
        <v>134</v>
      </c>
      <c r="F91" s="380"/>
      <c r="G91" s="380"/>
      <c r="H91" s="158">
        <v>77</v>
      </c>
      <c r="I91" s="155" t="e">
        <f>I88*2</f>
        <v>#REF!</v>
      </c>
      <c r="J91" s="156">
        <v>58</v>
      </c>
      <c r="K91" s="285" t="s">
        <v>8</v>
      </c>
    </row>
    <row r="92" spans="1:11" s="68" customFormat="1" ht="12">
      <c r="A92" s="216" t="s">
        <v>26</v>
      </c>
      <c r="B92" s="187">
        <v>5617</v>
      </c>
      <c r="C92" s="217" t="s">
        <v>166</v>
      </c>
      <c r="D92" s="355" t="s">
        <v>114</v>
      </c>
      <c r="E92" s="287" t="s">
        <v>135</v>
      </c>
      <c r="F92" s="380"/>
      <c r="G92" s="380"/>
      <c r="H92" s="220">
        <v>3704</v>
      </c>
      <c r="I92" s="218" t="e">
        <f>I86*3</f>
        <v>#REF!</v>
      </c>
      <c r="J92" s="140">
        <v>2586</v>
      </c>
      <c r="K92" s="219" t="s">
        <v>7</v>
      </c>
    </row>
    <row r="93" spans="1:11" s="256" customFormat="1" ht="12">
      <c r="A93" s="210" t="s">
        <v>26</v>
      </c>
      <c r="B93" s="210">
        <v>5310</v>
      </c>
      <c r="C93" s="211" t="s">
        <v>166</v>
      </c>
      <c r="D93" s="356"/>
      <c r="E93" s="221" t="s">
        <v>135</v>
      </c>
      <c r="F93" s="380"/>
      <c r="G93" s="380"/>
      <c r="H93" s="232"/>
      <c r="I93" s="231"/>
      <c r="J93" s="183">
        <v>2588</v>
      </c>
      <c r="K93" s="185" t="s">
        <v>7</v>
      </c>
    </row>
    <row r="94" spans="1:11" ht="12">
      <c r="A94" s="286" t="s">
        <v>26</v>
      </c>
      <c r="B94" s="286">
        <v>5311</v>
      </c>
      <c r="C94" s="154" t="s">
        <v>167</v>
      </c>
      <c r="D94" s="356"/>
      <c r="E94" s="284" t="s">
        <v>135</v>
      </c>
      <c r="F94" s="380"/>
      <c r="G94" s="380"/>
      <c r="H94" s="158">
        <v>122</v>
      </c>
      <c r="I94" s="155">
        <f>J88*3</f>
        <v>87</v>
      </c>
      <c r="J94" s="156">
        <v>86</v>
      </c>
      <c r="K94" s="285" t="s">
        <v>8</v>
      </c>
    </row>
    <row r="95" spans="1:11" ht="27">
      <c r="A95" s="286" t="s">
        <v>26</v>
      </c>
      <c r="B95" s="286">
        <v>5312</v>
      </c>
      <c r="C95" s="154" t="s">
        <v>168</v>
      </c>
      <c r="D95" s="284" t="s">
        <v>115</v>
      </c>
      <c r="E95" s="284" t="s">
        <v>175</v>
      </c>
      <c r="F95" s="380"/>
      <c r="G95" s="380"/>
      <c r="H95" s="158">
        <v>266</v>
      </c>
      <c r="I95" s="158">
        <v>190</v>
      </c>
      <c r="J95" s="156">
        <v>197</v>
      </c>
      <c r="K95" s="383"/>
    </row>
    <row r="96" spans="1:11" ht="27">
      <c r="A96" s="286" t="s">
        <v>26</v>
      </c>
      <c r="B96" s="286">
        <v>5313</v>
      </c>
      <c r="C96" s="154" t="s">
        <v>169</v>
      </c>
      <c r="D96" s="284" t="s">
        <v>116</v>
      </c>
      <c r="E96" s="284" t="s">
        <v>176</v>
      </c>
      <c r="F96" s="380"/>
      <c r="G96" s="380"/>
      <c r="H96" s="158">
        <v>270</v>
      </c>
      <c r="I96" s="158">
        <v>190</v>
      </c>
      <c r="J96" s="156">
        <v>197</v>
      </c>
      <c r="K96" s="383"/>
    </row>
    <row r="97" spans="1:11" ht="27">
      <c r="A97" s="286" t="s">
        <v>26</v>
      </c>
      <c r="B97" s="286">
        <v>5314</v>
      </c>
      <c r="C97" s="154" t="s">
        <v>170</v>
      </c>
      <c r="D97" s="283" t="s">
        <v>117</v>
      </c>
      <c r="E97" s="283" t="s">
        <v>177</v>
      </c>
      <c r="F97" s="381"/>
      <c r="G97" s="381"/>
      <c r="H97" s="158">
        <v>285</v>
      </c>
      <c r="I97" s="158">
        <v>190</v>
      </c>
      <c r="J97" s="156">
        <v>197</v>
      </c>
      <c r="K97" s="384"/>
    </row>
    <row r="98" spans="1:11" ht="12">
      <c r="A98" s="159"/>
      <c r="B98" s="159"/>
      <c r="C98" s="144"/>
      <c r="D98" s="89"/>
      <c r="E98" s="89"/>
      <c r="F98" s="255"/>
      <c r="G98" s="255"/>
      <c r="H98" s="160"/>
      <c r="I98" s="160"/>
      <c r="J98" s="161"/>
      <c r="K98" s="162"/>
    </row>
  </sheetData>
  <mergeCells count="110">
    <mergeCell ref="C4:C5"/>
    <mergeCell ref="D4:G5"/>
    <mergeCell ref="H4:H5"/>
    <mergeCell ref="I4:I5"/>
    <mergeCell ref="K15:K17"/>
    <mergeCell ref="E12:G12"/>
    <mergeCell ref="E14:G14"/>
    <mergeCell ref="E15:G15"/>
    <mergeCell ref="E16:G16"/>
    <mergeCell ref="E17:G17"/>
    <mergeCell ref="K4:K5"/>
    <mergeCell ref="D6:D8"/>
    <mergeCell ref="D9:D11"/>
    <mergeCell ref="J4:J5"/>
    <mergeCell ref="E6:G6"/>
    <mergeCell ref="E8:G8"/>
    <mergeCell ref="E9:G9"/>
    <mergeCell ref="E11:G11"/>
    <mergeCell ref="E7:G7"/>
    <mergeCell ref="E10:G10"/>
    <mergeCell ref="E13:G13"/>
    <mergeCell ref="K79:K81"/>
    <mergeCell ref="K68:K69"/>
    <mergeCell ref="D68:G69"/>
    <mergeCell ref="H68:H69"/>
    <mergeCell ref="I68:I69"/>
    <mergeCell ref="J68:J69"/>
    <mergeCell ref="E75:G75"/>
    <mergeCell ref="E76:G76"/>
    <mergeCell ref="E78:G78"/>
    <mergeCell ref="E79:G79"/>
    <mergeCell ref="E80:G80"/>
    <mergeCell ref="E81:G81"/>
    <mergeCell ref="E74:G74"/>
    <mergeCell ref="E77:G77"/>
    <mergeCell ref="A20:B20"/>
    <mergeCell ref="C20:C21"/>
    <mergeCell ref="D20:G21"/>
    <mergeCell ref="H20:H21"/>
    <mergeCell ref="I20:I21"/>
    <mergeCell ref="A2:D2"/>
    <mergeCell ref="A3:D3"/>
    <mergeCell ref="D76:D78"/>
    <mergeCell ref="D70:D72"/>
    <mergeCell ref="D73:D75"/>
    <mergeCell ref="A68:B68"/>
    <mergeCell ref="C68:C69"/>
    <mergeCell ref="D44:D46"/>
    <mergeCell ref="A36:B36"/>
    <mergeCell ref="C36:C37"/>
    <mergeCell ref="D38:D40"/>
    <mergeCell ref="D41:D43"/>
    <mergeCell ref="D36:G37"/>
    <mergeCell ref="H36:H37"/>
    <mergeCell ref="I36:I37"/>
    <mergeCell ref="E38:G38"/>
    <mergeCell ref="E40:G40"/>
    <mergeCell ref="D12:D14"/>
    <mergeCell ref="A4:B4"/>
    <mergeCell ref="E41:G41"/>
    <mergeCell ref="E43:G43"/>
    <mergeCell ref="E44:G44"/>
    <mergeCell ref="E46:G46"/>
    <mergeCell ref="E47:G47"/>
    <mergeCell ref="J20:J21"/>
    <mergeCell ref="K20:K21"/>
    <mergeCell ref="D22:D24"/>
    <mergeCell ref="F22:F33"/>
    <mergeCell ref="G22:G33"/>
    <mergeCell ref="D25:D27"/>
    <mergeCell ref="D28:D30"/>
    <mergeCell ref="K31:K33"/>
    <mergeCell ref="K47:K49"/>
    <mergeCell ref="K36:K37"/>
    <mergeCell ref="J36:J37"/>
    <mergeCell ref="E39:G39"/>
    <mergeCell ref="E42:G42"/>
    <mergeCell ref="E45:G45"/>
    <mergeCell ref="A52:B52"/>
    <mergeCell ref="C52:C53"/>
    <mergeCell ref="D52:G53"/>
    <mergeCell ref="E48:G48"/>
    <mergeCell ref="E49:G49"/>
    <mergeCell ref="E70:G70"/>
    <mergeCell ref="E72:G72"/>
    <mergeCell ref="E73:G73"/>
    <mergeCell ref="H52:H53"/>
    <mergeCell ref="E71:G71"/>
    <mergeCell ref="I52:I53"/>
    <mergeCell ref="J52:J53"/>
    <mergeCell ref="K52:K53"/>
    <mergeCell ref="D54:D56"/>
    <mergeCell ref="F54:F65"/>
    <mergeCell ref="G54:G65"/>
    <mergeCell ref="D57:D59"/>
    <mergeCell ref="D60:D62"/>
    <mergeCell ref="K63:K65"/>
    <mergeCell ref="J84:J85"/>
    <mergeCell ref="K84:K85"/>
    <mergeCell ref="D86:D88"/>
    <mergeCell ref="F86:F97"/>
    <mergeCell ref="G86:G97"/>
    <mergeCell ref="D89:D91"/>
    <mergeCell ref="D92:D94"/>
    <mergeCell ref="K95:K97"/>
    <mergeCell ref="A84:B84"/>
    <mergeCell ref="C84:C85"/>
    <mergeCell ref="D84:G85"/>
    <mergeCell ref="H84:H85"/>
    <mergeCell ref="I84:I85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6" r:id="rId1"/>
  <headerFooter>
    <oddFooter>&amp;R&amp;"-,標準"&amp;12■&amp;A</oddFooter>
  </headerFooter>
  <rowBreaks count="1" manualBreakCount="1">
    <brk id="6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9"/>
  <sheetViews>
    <sheetView view="pageBreakPreview" zoomScale="90" zoomScaleSheetLayoutView="90" workbookViewId="0" topLeftCell="A2">
      <selection activeCell="C23" sqref="C23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0.140625" style="2" customWidth="1"/>
    <col min="6" max="6" width="22.28125" style="2" hidden="1" customWidth="1"/>
    <col min="7" max="7" width="10.0039062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spans="1:11" ht="18.75">
      <c r="A2" s="426" t="s">
        <v>45</v>
      </c>
      <c r="B2" s="426"/>
      <c r="C2" s="426"/>
      <c r="D2" s="426"/>
      <c r="E2" s="131" t="s">
        <v>118</v>
      </c>
      <c r="H2" s="2"/>
      <c r="I2" s="2"/>
      <c r="K2" s="4"/>
    </row>
    <row r="3" spans="1:11" ht="18.75">
      <c r="A3" s="435" t="s">
        <v>44</v>
      </c>
      <c r="B3" s="435"/>
      <c r="C3" s="435"/>
      <c r="D3" s="435"/>
      <c r="E3" s="131" t="s">
        <v>39</v>
      </c>
      <c r="H3" s="2"/>
      <c r="I3" s="2"/>
      <c r="K3" s="4"/>
    </row>
    <row r="4" spans="1:13" ht="18.75">
      <c r="A4" s="131" t="s">
        <v>27</v>
      </c>
      <c r="B4" s="255"/>
      <c r="C4" s="144"/>
      <c r="D4" s="257"/>
      <c r="E4" s="257"/>
      <c r="F4" s="258"/>
      <c r="G4" s="258"/>
      <c r="H4" s="259"/>
      <c r="I4" s="259"/>
      <c r="J4" s="259"/>
      <c r="K4" s="260"/>
      <c r="L4" s="160"/>
      <c r="M4" s="261"/>
    </row>
    <row r="5" spans="1:11" ht="17.25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5.75" customHeight="1">
      <c r="A6" s="286" t="s">
        <v>3</v>
      </c>
      <c r="B6" s="286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s="68" customFormat="1" ht="12">
      <c r="A7" s="216" t="s">
        <v>26</v>
      </c>
      <c r="B7" s="187">
        <v>3624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926</v>
      </c>
      <c r="J7" s="139">
        <v>921</v>
      </c>
      <c r="K7" s="219" t="s">
        <v>7</v>
      </c>
    </row>
    <row r="8" spans="1:11" s="256" customFormat="1" ht="12">
      <c r="A8" s="210" t="s">
        <v>26</v>
      </c>
      <c r="B8" s="210">
        <v>3315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ROUND(H8/H17*J17,0)</f>
        <v>913</v>
      </c>
      <c r="J8" s="182">
        <v>922</v>
      </c>
      <c r="K8" s="185" t="s">
        <v>7</v>
      </c>
    </row>
    <row r="9" spans="1:11" ht="12">
      <c r="A9" s="286" t="s">
        <v>26</v>
      </c>
      <c r="B9" s="286">
        <v>3316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ROUND(H9/H17*J17,0)</f>
        <v>30</v>
      </c>
      <c r="J9" s="254">
        <v>31</v>
      </c>
      <c r="K9" s="285" t="s">
        <v>8</v>
      </c>
    </row>
    <row r="10" spans="1:11" s="68" customFormat="1" ht="12">
      <c r="A10" s="216" t="s">
        <v>26</v>
      </c>
      <c r="B10" s="187">
        <v>3625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1842</v>
      </c>
      <c r="J10" s="140">
        <v>1840</v>
      </c>
      <c r="K10" s="219" t="s">
        <v>7</v>
      </c>
    </row>
    <row r="11" spans="1:11" s="256" customFormat="1" ht="12">
      <c r="A11" s="210" t="s">
        <v>26</v>
      </c>
      <c r="B11" s="210">
        <v>3317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1844</v>
      </c>
      <c r="J11" s="183">
        <v>1841</v>
      </c>
      <c r="K11" s="185" t="s">
        <v>7</v>
      </c>
    </row>
    <row r="12" spans="1:11" ht="12">
      <c r="A12" s="286" t="s">
        <v>26</v>
      </c>
      <c r="B12" s="286">
        <v>3318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60</v>
      </c>
      <c r="J12" s="156">
        <v>61</v>
      </c>
      <c r="K12" s="285" t="s">
        <v>8</v>
      </c>
    </row>
    <row r="13" spans="1:11" s="68" customFormat="1" ht="12">
      <c r="A13" s="216" t="s">
        <v>26</v>
      </c>
      <c r="B13" s="187">
        <v>3626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2778</v>
      </c>
      <c r="J13" s="140">
        <v>2760</v>
      </c>
      <c r="K13" s="219" t="s">
        <v>7</v>
      </c>
    </row>
    <row r="14" spans="1:11" s="256" customFormat="1" ht="12">
      <c r="A14" s="210" t="s">
        <v>26</v>
      </c>
      <c r="B14" s="210">
        <v>3319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2739</v>
      </c>
      <c r="J14" s="183">
        <v>2762</v>
      </c>
      <c r="K14" s="185" t="s">
        <v>7</v>
      </c>
    </row>
    <row r="15" spans="1:11" ht="12">
      <c r="A15" s="286" t="s">
        <v>26</v>
      </c>
      <c r="B15" s="286">
        <v>3320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93</v>
      </c>
      <c r="J15" s="156">
        <v>92</v>
      </c>
      <c r="K15" s="285" t="s">
        <v>8</v>
      </c>
    </row>
    <row r="16" spans="1:11" ht="27">
      <c r="A16" s="286" t="s">
        <v>26</v>
      </c>
      <c r="B16" s="286">
        <v>3321</v>
      </c>
      <c r="C16" s="154" t="s">
        <v>19</v>
      </c>
      <c r="D16" s="284" t="s">
        <v>115</v>
      </c>
      <c r="E16" s="385" t="s">
        <v>175</v>
      </c>
      <c r="F16" s="386"/>
      <c r="G16" s="387"/>
      <c r="H16" s="158">
        <v>266</v>
      </c>
      <c r="I16" s="158">
        <v>190</v>
      </c>
      <c r="J16" s="156">
        <v>211</v>
      </c>
      <c r="K16" s="382" t="s">
        <v>9</v>
      </c>
    </row>
    <row r="17" spans="1:11" ht="27">
      <c r="A17" s="286" t="s">
        <v>26</v>
      </c>
      <c r="B17" s="286">
        <v>3322</v>
      </c>
      <c r="C17" s="154" t="s">
        <v>20</v>
      </c>
      <c r="D17" s="284" t="s">
        <v>116</v>
      </c>
      <c r="E17" s="385" t="s">
        <v>176</v>
      </c>
      <c r="F17" s="386"/>
      <c r="G17" s="387"/>
      <c r="H17" s="158">
        <v>270</v>
      </c>
      <c r="I17" s="158">
        <v>190</v>
      </c>
      <c r="J17" s="156">
        <v>211</v>
      </c>
      <c r="K17" s="383"/>
    </row>
    <row r="18" spans="1:11" ht="27">
      <c r="A18" s="286" t="s">
        <v>26</v>
      </c>
      <c r="B18" s="286">
        <v>3323</v>
      </c>
      <c r="C18" s="154" t="s">
        <v>21</v>
      </c>
      <c r="D18" s="283" t="s">
        <v>117</v>
      </c>
      <c r="E18" s="385" t="s">
        <v>177</v>
      </c>
      <c r="F18" s="386"/>
      <c r="G18" s="387"/>
      <c r="H18" s="158">
        <v>285</v>
      </c>
      <c r="I18" s="158">
        <v>190</v>
      </c>
      <c r="J18" s="156">
        <v>211</v>
      </c>
      <c r="K18" s="384"/>
    </row>
    <row r="19" spans="1:11" ht="11.25" customHeight="1">
      <c r="A19" s="73"/>
      <c r="B19" s="73"/>
      <c r="C19" s="74"/>
      <c r="D19" s="75"/>
      <c r="E19" s="76"/>
      <c r="F19" s="255"/>
      <c r="G19" s="255"/>
      <c r="H19" s="160"/>
      <c r="I19" s="160"/>
      <c r="J19" s="161"/>
      <c r="K19" s="162"/>
    </row>
    <row r="20" spans="1:10" ht="18.75" customHeight="1">
      <c r="A20" s="79" t="s">
        <v>160</v>
      </c>
      <c r="B20" s="73"/>
      <c r="C20" s="74"/>
      <c r="D20" s="75"/>
      <c r="E20" s="76"/>
      <c r="F20" s="255"/>
      <c r="G20" s="160"/>
      <c r="H20" s="160"/>
      <c r="I20" s="161"/>
      <c r="J20" s="162"/>
    </row>
    <row r="21" spans="1:11" ht="17.25" customHeight="1">
      <c r="A21" s="396" t="s">
        <v>2</v>
      </c>
      <c r="B21" s="396"/>
      <c r="C21" s="396" t="s">
        <v>0</v>
      </c>
      <c r="D21" s="396" t="s">
        <v>1</v>
      </c>
      <c r="E21" s="396"/>
      <c r="F21" s="396"/>
      <c r="G21" s="396"/>
      <c r="H21" s="391" t="s">
        <v>11</v>
      </c>
      <c r="I21" s="391" t="s">
        <v>12</v>
      </c>
      <c r="J21" s="390" t="s">
        <v>6</v>
      </c>
      <c r="K21" s="391" t="s">
        <v>5</v>
      </c>
    </row>
    <row r="22" spans="1:11" ht="18.75" customHeight="1">
      <c r="A22" s="286" t="s">
        <v>3</v>
      </c>
      <c r="B22" s="286" t="s">
        <v>4</v>
      </c>
      <c r="C22" s="396"/>
      <c r="D22" s="396"/>
      <c r="E22" s="396"/>
      <c r="F22" s="396"/>
      <c r="G22" s="396"/>
      <c r="H22" s="392"/>
      <c r="I22" s="392"/>
      <c r="J22" s="390"/>
      <c r="K22" s="392"/>
    </row>
    <row r="23" spans="1:11" s="68" customFormat="1" ht="12">
      <c r="A23" s="216" t="s">
        <v>26</v>
      </c>
      <c r="B23" s="187">
        <v>5618</v>
      </c>
      <c r="C23" s="217" t="s">
        <v>162</v>
      </c>
      <c r="D23" s="351" t="s">
        <v>112</v>
      </c>
      <c r="E23" s="287" t="s">
        <v>132</v>
      </c>
      <c r="F23" s="379" t="s">
        <v>161</v>
      </c>
      <c r="G23" s="379" t="s">
        <v>161</v>
      </c>
      <c r="H23" s="218">
        <v>1168</v>
      </c>
      <c r="I23" s="218">
        <f>ROUND(H23/H32*J32,0)</f>
        <v>834</v>
      </c>
      <c r="J23" s="140">
        <v>829</v>
      </c>
      <c r="K23" s="219" t="s">
        <v>7</v>
      </c>
    </row>
    <row r="24" spans="1:11" s="256" customFormat="1" ht="12">
      <c r="A24" s="210" t="s">
        <v>26</v>
      </c>
      <c r="B24" s="210">
        <v>5315</v>
      </c>
      <c r="C24" s="211" t="s">
        <v>162</v>
      </c>
      <c r="D24" s="351"/>
      <c r="E24" s="221" t="s">
        <v>132</v>
      </c>
      <c r="F24" s="380"/>
      <c r="G24" s="380"/>
      <c r="H24" s="231">
        <v>1168</v>
      </c>
      <c r="I24" s="231">
        <f>ROUND(H24/H33*J33,0)</f>
        <v>822</v>
      </c>
      <c r="J24" s="183">
        <v>830</v>
      </c>
      <c r="K24" s="185" t="s">
        <v>7</v>
      </c>
    </row>
    <row r="25" spans="1:11" ht="12">
      <c r="A25" s="286" t="s">
        <v>26</v>
      </c>
      <c r="B25" s="286">
        <v>5316</v>
      </c>
      <c r="C25" s="154" t="s">
        <v>163</v>
      </c>
      <c r="D25" s="351"/>
      <c r="E25" s="284" t="s">
        <v>133</v>
      </c>
      <c r="F25" s="380"/>
      <c r="G25" s="380"/>
      <c r="H25" s="155">
        <v>38</v>
      </c>
      <c r="I25" s="155">
        <f>ROUND(H25/H33*J33,0)</f>
        <v>27</v>
      </c>
      <c r="J25" s="156">
        <v>28</v>
      </c>
      <c r="K25" s="285" t="s">
        <v>8</v>
      </c>
    </row>
    <row r="26" spans="1:11" s="68" customFormat="1" ht="12">
      <c r="A26" s="216" t="s">
        <v>26</v>
      </c>
      <c r="B26" s="187">
        <v>5619</v>
      </c>
      <c r="C26" s="217" t="s">
        <v>164</v>
      </c>
      <c r="D26" s="355" t="s">
        <v>113</v>
      </c>
      <c r="E26" s="287" t="s">
        <v>134</v>
      </c>
      <c r="F26" s="380"/>
      <c r="G26" s="380"/>
      <c r="H26" s="220">
        <v>2335</v>
      </c>
      <c r="I26" s="218">
        <f>J23*2</f>
        <v>1658</v>
      </c>
      <c r="J26" s="140">
        <v>1656</v>
      </c>
      <c r="K26" s="219" t="s">
        <v>7</v>
      </c>
    </row>
    <row r="27" spans="1:11" s="256" customFormat="1" ht="12">
      <c r="A27" s="210" t="s">
        <v>26</v>
      </c>
      <c r="B27" s="210">
        <v>5317</v>
      </c>
      <c r="C27" s="211" t="s">
        <v>164</v>
      </c>
      <c r="D27" s="356"/>
      <c r="E27" s="221" t="s">
        <v>134</v>
      </c>
      <c r="F27" s="380"/>
      <c r="G27" s="380"/>
      <c r="H27" s="232">
        <v>2335</v>
      </c>
      <c r="I27" s="231">
        <f>J24*2</f>
        <v>1660</v>
      </c>
      <c r="J27" s="183">
        <v>1657</v>
      </c>
      <c r="K27" s="185" t="s">
        <v>7</v>
      </c>
    </row>
    <row r="28" spans="1:11" ht="12">
      <c r="A28" s="286" t="s">
        <v>26</v>
      </c>
      <c r="B28" s="286">
        <v>5318</v>
      </c>
      <c r="C28" s="154" t="s">
        <v>165</v>
      </c>
      <c r="D28" s="356"/>
      <c r="E28" s="284" t="s">
        <v>134</v>
      </c>
      <c r="F28" s="380"/>
      <c r="G28" s="380"/>
      <c r="H28" s="158">
        <v>77</v>
      </c>
      <c r="I28" s="155">
        <f>I25*2</f>
        <v>54</v>
      </c>
      <c r="J28" s="156">
        <v>55</v>
      </c>
      <c r="K28" s="285" t="s">
        <v>8</v>
      </c>
    </row>
    <row r="29" spans="1:11" s="68" customFormat="1" ht="12">
      <c r="A29" s="216" t="s">
        <v>26</v>
      </c>
      <c r="B29" s="187">
        <v>5620</v>
      </c>
      <c r="C29" s="217" t="s">
        <v>166</v>
      </c>
      <c r="D29" s="355" t="s">
        <v>114</v>
      </c>
      <c r="E29" s="287" t="s">
        <v>135</v>
      </c>
      <c r="F29" s="380"/>
      <c r="G29" s="380"/>
      <c r="H29" s="220">
        <v>3704</v>
      </c>
      <c r="I29" s="218">
        <f>I23*3</f>
        <v>2502</v>
      </c>
      <c r="J29" s="140">
        <v>2484</v>
      </c>
      <c r="K29" s="219" t="s">
        <v>7</v>
      </c>
    </row>
    <row r="30" spans="1:11" s="256" customFormat="1" ht="12">
      <c r="A30" s="210" t="s">
        <v>26</v>
      </c>
      <c r="B30" s="210">
        <v>5319</v>
      </c>
      <c r="C30" s="211" t="s">
        <v>166</v>
      </c>
      <c r="D30" s="356"/>
      <c r="E30" s="221" t="s">
        <v>135</v>
      </c>
      <c r="F30" s="380"/>
      <c r="G30" s="380"/>
      <c r="H30" s="232">
        <v>3704</v>
      </c>
      <c r="I30" s="231">
        <f>I24*3</f>
        <v>2466</v>
      </c>
      <c r="J30" s="183">
        <v>2486</v>
      </c>
      <c r="K30" s="185" t="s">
        <v>7</v>
      </c>
    </row>
    <row r="31" spans="1:11" ht="12">
      <c r="A31" s="286" t="s">
        <v>26</v>
      </c>
      <c r="B31" s="286">
        <v>5320</v>
      </c>
      <c r="C31" s="154" t="s">
        <v>167</v>
      </c>
      <c r="D31" s="356"/>
      <c r="E31" s="284" t="s">
        <v>135</v>
      </c>
      <c r="F31" s="380"/>
      <c r="G31" s="380"/>
      <c r="H31" s="158">
        <v>122</v>
      </c>
      <c r="I31" s="155">
        <f>J25*3</f>
        <v>84</v>
      </c>
      <c r="J31" s="156">
        <v>83</v>
      </c>
      <c r="K31" s="285" t="s">
        <v>8</v>
      </c>
    </row>
    <row r="32" spans="1:11" ht="27">
      <c r="A32" s="286" t="s">
        <v>26</v>
      </c>
      <c r="B32" s="286">
        <v>5321</v>
      </c>
      <c r="C32" s="154" t="s">
        <v>168</v>
      </c>
      <c r="D32" s="284" t="s">
        <v>115</v>
      </c>
      <c r="E32" s="284" t="s">
        <v>175</v>
      </c>
      <c r="F32" s="380"/>
      <c r="G32" s="380"/>
      <c r="H32" s="158">
        <v>266</v>
      </c>
      <c r="I32" s="158">
        <v>190</v>
      </c>
      <c r="J32" s="156">
        <v>190</v>
      </c>
      <c r="K32" s="382" t="s">
        <v>9</v>
      </c>
    </row>
    <row r="33" spans="1:11" ht="27">
      <c r="A33" s="286" t="s">
        <v>26</v>
      </c>
      <c r="B33" s="286">
        <v>5322</v>
      </c>
      <c r="C33" s="154" t="s">
        <v>169</v>
      </c>
      <c r="D33" s="284" t="s">
        <v>116</v>
      </c>
      <c r="E33" s="284" t="s">
        <v>176</v>
      </c>
      <c r="F33" s="380"/>
      <c r="G33" s="380"/>
      <c r="H33" s="158">
        <v>270</v>
      </c>
      <c r="I33" s="158">
        <v>190</v>
      </c>
      <c r="J33" s="156">
        <v>190</v>
      </c>
      <c r="K33" s="383"/>
    </row>
    <row r="34" spans="1:11" ht="27">
      <c r="A34" s="286" t="s">
        <v>26</v>
      </c>
      <c r="B34" s="286">
        <v>5323</v>
      </c>
      <c r="C34" s="154" t="s">
        <v>170</v>
      </c>
      <c r="D34" s="283" t="s">
        <v>117</v>
      </c>
      <c r="E34" s="283" t="s">
        <v>177</v>
      </c>
      <c r="F34" s="381"/>
      <c r="G34" s="381"/>
      <c r="H34" s="158">
        <v>285</v>
      </c>
      <c r="I34" s="158">
        <v>190</v>
      </c>
      <c r="J34" s="156">
        <v>190</v>
      </c>
      <c r="K34" s="384"/>
    </row>
    <row r="35" spans="1:11" ht="12">
      <c r="A35" s="159"/>
      <c r="B35" s="159"/>
      <c r="C35" s="144"/>
      <c r="D35" s="89"/>
      <c r="E35" s="89"/>
      <c r="F35" s="255"/>
      <c r="G35" s="255"/>
      <c r="H35" s="160"/>
      <c r="I35" s="160"/>
      <c r="J35" s="161"/>
      <c r="K35" s="162"/>
    </row>
    <row r="36" spans="1:13" ht="18.75">
      <c r="A36" s="131" t="s">
        <v>28</v>
      </c>
      <c r="B36" s="255"/>
      <c r="C36" s="144"/>
      <c r="D36" s="257"/>
      <c r="E36" s="257"/>
      <c r="F36" s="258"/>
      <c r="G36" s="258"/>
      <c r="H36" s="259"/>
      <c r="I36" s="259"/>
      <c r="J36" s="259"/>
      <c r="K36" s="260"/>
      <c r="L36" s="160"/>
      <c r="M36" s="261"/>
    </row>
    <row r="37" spans="1:11" ht="13.5" customHeight="1">
      <c r="A37" s="396" t="s">
        <v>2</v>
      </c>
      <c r="B37" s="396"/>
      <c r="C37" s="396" t="s">
        <v>0</v>
      </c>
      <c r="D37" s="396" t="s">
        <v>1</v>
      </c>
      <c r="E37" s="396"/>
      <c r="F37" s="396"/>
      <c r="G37" s="396"/>
      <c r="H37" s="391" t="s">
        <v>11</v>
      </c>
      <c r="I37" s="391" t="s">
        <v>12</v>
      </c>
      <c r="J37" s="390" t="s">
        <v>6</v>
      </c>
      <c r="K37" s="391" t="s">
        <v>5</v>
      </c>
    </row>
    <row r="38" spans="1:11" ht="12">
      <c r="A38" s="286" t="s">
        <v>3</v>
      </c>
      <c r="B38" s="286" t="s">
        <v>4</v>
      </c>
      <c r="C38" s="396"/>
      <c r="D38" s="396"/>
      <c r="E38" s="396"/>
      <c r="F38" s="396"/>
      <c r="G38" s="396"/>
      <c r="H38" s="392"/>
      <c r="I38" s="392"/>
      <c r="J38" s="390"/>
      <c r="K38" s="392"/>
    </row>
    <row r="39" spans="1:11" s="68" customFormat="1" ht="12">
      <c r="A39" s="216" t="s">
        <v>26</v>
      </c>
      <c r="B39" s="187">
        <v>3627</v>
      </c>
      <c r="C39" s="217" t="s">
        <v>13</v>
      </c>
      <c r="D39" s="351" t="s">
        <v>112</v>
      </c>
      <c r="E39" s="406" t="s">
        <v>132</v>
      </c>
      <c r="F39" s="407"/>
      <c r="G39" s="408"/>
      <c r="H39" s="218">
        <v>1168</v>
      </c>
      <c r="I39" s="218">
        <f>ROUND(H39/H48*J48,0)</f>
        <v>926</v>
      </c>
      <c r="J39" s="139">
        <v>921</v>
      </c>
      <c r="K39" s="219" t="s">
        <v>7</v>
      </c>
    </row>
    <row r="40" spans="1:11" s="256" customFormat="1" ht="12">
      <c r="A40" s="210" t="s">
        <v>26</v>
      </c>
      <c r="B40" s="210">
        <v>3324</v>
      </c>
      <c r="C40" s="211" t="s">
        <v>13</v>
      </c>
      <c r="D40" s="351"/>
      <c r="E40" s="393" t="s">
        <v>132</v>
      </c>
      <c r="F40" s="394"/>
      <c r="G40" s="395"/>
      <c r="H40" s="231">
        <v>1168</v>
      </c>
      <c r="I40" s="231">
        <f>ROUND(H40/H49*J49,0)</f>
        <v>913</v>
      </c>
      <c r="J40" s="182">
        <v>922</v>
      </c>
      <c r="K40" s="185" t="s">
        <v>7</v>
      </c>
    </row>
    <row r="41" spans="1:11" ht="12">
      <c r="A41" s="286" t="s">
        <v>26</v>
      </c>
      <c r="B41" s="286">
        <v>3325</v>
      </c>
      <c r="C41" s="154" t="s">
        <v>14</v>
      </c>
      <c r="D41" s="351"/>
      <c r="E41" s="385" t="s">
        <v>133</v>
      </c>
      <c r="F41" s="386"/>
      <c r="G41" s="387"/>
      <c r="H41" s="155">
        <v>38</v>
      </c>
      <c r="I41" s="155">
        <f>ROUND(H41/H49*J49,0)</f>
        <v>30</v>
      </c>
      <c r="J41" s="254">
        <v>31</v>
      </c>
      <c r="K41" s="285" t="s">
        <v>8</v>
      </c>
    </row>
    <row r="42" spans="1:11" s="68" customFormat="1" ht="12">
      <c r="A42" s="216" t="s">
        <v>26</v>
      </c>
      <c r="B42" s="187">
        <v>3628</v>
      </c>
      <c r="C42" s="217" t="s">
        <v>15</v>
      </c>
      <c r="D42" s="355" t="s">
        <v>113</v>
      </c>
      <c r="E42" s="406" t="s">
        <v>134</v>
      </c>
      <c r="F42" s="407"/>
      <c r="G42" s="408"/>
      <c r="H42" s="220">
        <v>2335</v>
      </c>
      <c r="I42" s="218">
        <f>J39*2</f>
        <v>1842</v>
      </c>
      <c r="J42" s="140">
        <v>1840</v>
      </c>
      <c r="K42" s="219" t="s">
        <v>7</v>
      </c>
    </row>
    <row r="43" spans="1:11" s="256" customFormat="1" ht="12">
      <c r="A43" s="210" t="s">
        <v>26</v>
      </c>
      <c r="B43" s="210">
        <v>3326</v>
      </c>
      <c r="C43" s="211" t="s">
        <v>15</v>
      </c>
      <c r="D43" s="356"/>
      <c r="E43" s="393" t="s">
        <v>134</v>
      </c>
      <c r="F43" s="394"/>
      <c r="G43" s="395"/>
      <c r="H43" s="232">
        <v>2335</v>
      </c>
      <c r="I43" s="231">
        <f>J40*2</f>
        <v>1844</v>
      </c>
      <c r="J43" s="183">
        <v>1841</v>
      </c>
      <c r="K43" s="185" t="s">
        <v>7</v>
      </c>
    </row>
    <row r="44" spans="1:11" ht="12">
      <c r="A44" s="286" t="s">
        <v>26</v>
      </c>
      <c r="B44" s="286">
        <v>3327</v>
      </c>
      <c r="C44" s="154" t="s">
        <v>16</v>
      </c>
      <c r="D44" s="356"/>
      <c r="E44" s="385" t="s">
        <v>134</v>
      </c>
      <c r="F44" s="386"/>
      <c r="G44" s="387"/>
      <c r="H44" s="158">
        <v>77</v>
      </c>
      <c r="I44" s="155">
        <f>I41*2</f>
        <v>60</v>
      </c>
      <c r="J44" s="156">
        <v>61</v>
      </c>
      <c r="K44" s="285" t="s">
        <v>8</v>
      </c>
    </row>
    <row r="45" spans="1:11" s="68" customFormat="1" ht="12">
      <c r="A45" s="216" t="s">
        <v>26</v>
      </c>
      <c r="B45" s="187">
        <v>3629</v>
      </c>
      <c r="C45" s="217" t="s">
        <v>17</v>
      </c>
      <c r="D45" s="355" t="s">
        <v>114</v>
      </c>
      <c r="E45" s="406" t="s">
        <v>135</v>
      </c>
      <c r="F45" s="407"/>
      <c r="G45" s="408"/>
      <c r="H45" s="220">
        <v>3704</v>
      </c>
      <c r="I45" s="218">
        <f>I39*3</f>
        <v>2778</v>
      </c>
      <c r="J45" s="140">
        <v>2760</v>
      </c>
      <c r="K45" s="219" t="s">
        <v>7</v>
      </c>
    </row>
    <row r="46" spans="1:11" s="256" customFormat="1" ht="12">
      <c r="A46" s="210" t="s">
        <v>26</v>
      </c>
      <c r="B46" s="210">
        <v>3328</v>
      </c>
      <c r="C46" s="211" t="s">
        <v>17</v>
      </c>
      <c r="D46" s="356"/>
      <c r="E46" s="393" t="s">
        <v>135</v>
      </c>
      <c r="F46" s="394"/>
      <c r="G46" s="395"/>
      <c r="H46" s="232">
        <v>3704</v>
      </c>
      <c r="I46" s="231">
        <f>I40*3</f>
        <v>2739</v>
      </c>
      <c r="J46" s="183">
        <v>2762</v>
      </c>
      <c r="K46" s="185" t="s">
        <v>7</v>
      </c>
    </row>
    <row r="47" spans="1:11" ht="12">
      <c r="A47" s="286" t="s">
        <v>26</v>
      </c>
      <c r="B47" s="286">
        <v>3329</v>
      </c>
      <c r="C47" s="154" t="s">
        <v>18</v>
      </c>
      <c r="D47" s="356"/>
      <c r="E47" s="385" t="s">
        <v>135</v>
      </c>
      <c r="F47" s="386"/>
      <c r="G47" s="387"/>
      <c r="H47" s="158">
        <v>122</v>
      </c>
      <c r="I47" s="155">
        <f>J41*3</f>
        <v>93</v>
      </c>
      <c r="J47" s="156">
        <v>92</v>
      </c>
      <c r="K47" s="285" t="s">
        <v>8</v>
      </c>
    </row>
    <row r="48" spans="1:11" ht="27">
      <c r="A48" s="286" t="s">
        <v>26</v>
      </c>
      <c r="B48" s="286">
        <v>3330</v>
      </c>
      <c r="C48" s="154" t="s">
        <v>19</v>
      </c>
      <c r="D48" s="284" t="s">
        <v>115</v>
      </c>
      <c r="E48" s="385" t="s">
        <v>175</v>
      </c>
      <c r="F48" s="386"/>
      <c r="G48" s="387"/>
      <c r="H48" s="158">
        <v>266</v>
      </c>
      <c r="I48" s="158">
        <v>190</v>
      </c>
      <c r="J48" s="156">
        <v>211</v>
      </c>
      <c r="K48" s="382" t="s">
        <v>9</v>
      </c>
    </row>
    <row r="49" spans="1:11" ht="27">
      <c r="A49" s="286" t="s">
        <v>26</v>
      </c>
      <c r="B49" s="286">
        <v>3331</v>
      </c>
      <c r="C49" s="154" t="s">
        <v>20</v>
      </c>
      <c r="D49" s="284" t="s">
        <v>116</v>
      </c>
      <c r="E49" s="385" t="s">
        <v>176</v>
      </c>
      <c r="F49" s="386"/>
      <c r="G49" s="387"/>
      <c r="H49" s="158">
        <v>270</v>
      </c>
      <c r="I49" s="158">
        <v>190</v>
      </c>
      <c r="J49" s="156">
        <v>211</v>
      </c>
      <c r="K49" s="383"/>
    </row>
    <row r="50" spans="1:11" ht="27">
      <c r="A50" s="286" t="s">
        <v>26</v>
      </c>
      <c r="B50" s="286">
        <v>3332</v>
      </c>
      <c r="C50" s="154" t="s">
        <v>21</v>
      </c>
      <c r="D50" s="283" t="s">
        <v>117</v>
      </c>
      <c r="E50" s="385" t="s">
        <v>177</v>
      </c>
      <c r="F50" s="386"/>
      <c r="G50" s="387"/>
      <c r="H50" s="158">
        <v>285</v>
      </c>
      <c r="I50" s="158">
        <v>190</v>
      </c>
      <c r="J50" s="156">
        <v>211</v>
      </c>
      <c r="K50" s="384"/>
    </row>
    <row r="51" spans="1:11" ht="11.25" customHeight="1">
      <c r="A51" s="73"/>
      <c r="B51" s="73"/>
      <c r="C51" s="74"/>
      <c r="D51" s="75"/>
      <c r="E51" s="76"/>
      <c r="F51" s="255"/>
      <c r="G51" s="255"/>
      <c r="H51" s="160"/>
      <c r="I51" s="160"/>
      <c r="J51" s="161"/>
      <c r="K51" s="162"/>
    </row>
    <row r="52" spans="1:10" ht="18.75" customHeight="1">
      <c r="A52" s="79" t="s">
        <v>160</v>
      </c>
      <c r="B52" s="73"/>
      <c r="C52" s="74"/>
      <c r="D52" s="75"/>
      <c r="E52" s="76"/>
      <c r="F52" s="255"/>
      <c r="G52" s="160"/>
      <c r="H52" s="160"/>
      <c r="I52" s="161"/>
      <c r="J52" s="162"/>
    </row>
    <row r="53" spans="1:11" ht="17.25" customHeight="1">
      <c r="A53" s="396" t="s">
        <v>2</v>
      </c>
      <c r="B53" s="396"/>
      <c r="C53" s="396" t="s">
        <v>0</v>
      </c>
      <c r="D53" s="396" t="s">
        <v>1</v>
      </c>
      <c r="E53" s="396"/>
      <c r="F53" s="396"/>
      <c r="G53" s="396"/>
      <c r="H53" s="391" t="s">
        <v>11</v>
      </c>
      <c r="I53" s="391" t="s">
        <v>12</v>
      </c>
      <c r="J53" s="390" t="s">
        <v>6</v>
      </c>
      <c r="K53" s="391" t="s">
        <v>5</v>
      </c>
    </row>
    <row r="54" spans="1:11" ht="18.75" customHeight="1">
      <c r="A54" s="286" t="s">
        <v>3</v>
      </c>
      <c r="B54" s="286" t="s">
        <v>4</v>
      </c>
      <c r="C54" s="396"/>
      <c r="D54" s="396"/>
      <c r="E54" s="396"/>
      <c r="F54" s="396"/>
      <c r="G54" s="396"/>
      <c r="H54" s="392"/>
      <c r="I54" s="392"/>
      <c r="J54" s="390"/>
      <c r="K54" s="392"/>
    </row>
    <row r="55" spans="1:11" s="68" customFormat="1" ht="12">
      <c r="A55" s="216" t="s">
        <v>26</v>
      </c>
      <c r="B55" s="187">
        <v>5621</v>
      </c>
      <c r="C55" s="217" t="s">
        <v>162</v>
      </c>
      <c r="D55" s="351" t="s">
        <v>112</v>
      </c>
      <c r="E55" s="287" t="s">
        <v>132</v>
      </c>
      <c r="F55" s="379" t="s">
        <v>161</v>
      </c>
      <c r="G55" s="379" t="s">
        <v>161</v>
      </c>
      <c r="H55" s="218">
        <v>1168</v>
      </c>
      <c r="I55" s="218">
        <f>ROUND(H55/H64*J64,0)</f>
        <v>834</v>
      </c>
      <c r="J55" s="140">
        <v>829</v>
      </c>
      <c r="K55" s="219" t="s">
        <v>7</v>
      </c>
    </row>
    <row r="56" spans="1:11" s="256" customFormat="1" ht="12">
      <c r="A56" s="210" t="s">
        <v>26</v>
      </c>
      <c r="B56" s="210">
        <v>5324</v>
      </c>
      <c r="C56" s="211" t="s">
        <v>162</v>
      </c>
      <c r="D56" s="351"/>
      <c r="E56" s="221" t="s">
        <v>132</v>
      </c>
      <c r="F56" s="380"/>
      <c r="G56" s="380"/>
      <c r="H56" s="231">
        <v>1168</v>
      </c>
      <c r="I56" s="231">
        <f>ROUND(H56/H65*J65,0)</f>
        <v>822</v>
      </c>
      <c r="J56" s="183">
        <v>830</v>
      </c>
      <c r="K56" s="185" t="s">
        <v>7</v>
      </c>
    </row>
    <row r="57" spans="1:11" ht="12">
      <c r="A57" s="286" t="s">
        <v>26</v>
      </c>
      <c r="B57" s="286">
        <v>5325</v>
      </c>
      <c r="C57" s="154" t="s">
        <v>163</v>
      </c>
      <c r="D57" s="351"/>
      <c r="E57" s="284" t="s">
        <v>133</v>
      </c>
      <c r="F57" s="380"/>
      <c r="G57" s="380"/>
      <c r="H57" s="155">
        <v>38</v>
      </c>
      <c r="I57" s="155">
        <f>ROUND(H57/H65*J65,0)</f>
        <v>27</v>
      </c>
      <c r="J57" s="156">
        <v>28</v>
      </c>
      <c r="K57" s="285" t="s">
        <v>8</v>
      </c>
    </row>
    <row r="58" spans="1:11" s="68" customFormat="1" ht="12">
      <c r="A58" s="216" t="s">
        <v>26</v>
      </c>
      <c r="B58" s="187">
        <v>5622</v>
      </c>
      <c r="C58" s="217" t="s">
        <v>164</v>
      </c>
      <c r="D58" s="355" t="s">
        <v>113</v>
      </c>
      <c r="E58" s="287" t="s">
        <v>134</v>
      </c>
      <c r="F58" s="380"/>
      <c r="G58" s="380"/>
      <c r="H58" s="220">
        <v>2335</v>
      </c>
      <c r="I58" s="218">
        <f>J55*2</f>
        <v>1658</v>
      </c>
      <c r="J58" s="140">
        <v>1656</v>
      </c>
      <c r="K58" s="219" t="s">
        <v>7</v>
      </c>
    </row>
    <row r="59" spans="1:11" s="256" customFormat="1" ht="12">
      <c r="A59" s="210" t="s">
        <v>26</v>
      </c>
      <c r="B59" s="210">
        <v>5326</v>
      </c>
      <c r="C59" s="211" t="s">
        <v>164</v>
      </c>
      <c r="D59" s="356"/>
      <c r="E59" s="221" t="s">
        <v>134</v>
      </c>
      <c r="F59" s="380"/>
      <c r="G59" s="380"/>
      <c r="H59" s="232">
        <v>2335</v>
      </c>
      <c r="I59" s="231">
        <f>J56*2</f>
        <v>1660</v>
      </c>
      <c r="J59" s="183">
        <v>1657</v>
      </c>
      <c r="K59" s="185" t="s">
        <v>7</v>
      </c>
    </row>
    <row r="60" spans="1:11" ht="12">
      <c r="A60" s="286" t="s">
        <v>26</v>
      </c>
      <c r="B60" s="286">
        <v>5327</v>
      </c>
      <c r="C60" s="154" t="s">
        <v>165</v>
      </c>
      <c r="D60" s="356"/>
      <c r="E60" s="284" t="s">
        <v>134</v>
      </c>
      <c r="F60" s="380"/>
      <c r="G60" s="380"/>
      <c r="H60" s="158">
        <v>77</v>
      </c>
      <c r="I60" s="155">
        <f>I57*2</f>
        <v>54</v>
      </c>
      <c r="J60" s="156">
        <v>55</v>
      </c>
      <c r="K60" s="285" t="s">
        <v>8</v>
      </c>
    </row>
    <row r="61" spans="1:11" s="68" customFormat="1" ht="12">
      <c r="A61" s="216" t="s">
        <v>26</v>
      </c>
      <c r="B61" s="187">
        <v>5623</v>
      </c>
      <c r="C61" s="217" t="s">
        <v>166</v>
      </c>
      <c r="D61" s="355" t="s">
        <v>114</v>
      </c>
      <c r="E61" s="287" t="s">
        <v>135</v>
      </c>
      <c r="F61" s="380"/>
      <c r="G61" s="380"/>
      <c r="H61" s="220">
        <v>3704</v>
      </c>
      <c r="I61" s="218">
        <f>I55*3</f>
        <v>2502</v>
      </c>
      <c r="J61" s="140">
        <v>2484</v>
      </c>
      <c r="K61" s="219" t="s">
        <v>7</v>
      </c>
    </row>
    <row r="62" spans="1:11" s="256" customFormat="1" ht="12">
      <c r="A62" s="210" t="s">
        <v>26</v>
      </c>
      <c r="B62" s="210">
        <v>5328</v>
      </c>
      <c r="C62" s="211" t="s">
        <v>166</v>
      </c>
      <c r="D62" s="356"/>
      <c r="E62" s="221" t="s">
        <v>135</v>
      </c>
      <c r="F62" s="380"/>
      <c r="G62" s="380"/>
      <c r="H62" s="232">
        <v>3704</v>
      </c>
      <c r="I62" s="231">
        <f>I56*3</f>
        <v>2466</v>
      </c>
      <c r="J62" s="183">
        <v>2486</v>
      </c>
      <c r="K62" s="185" t="s">
        <v>7</v>
      </c>
    </row>
    <row r="63" spans="1:11" ht="12">
      <c r="A63" s="286" t="s">
        <v>26</v>
      </c>
      <c r="B63" s="286">
        <v>5329</v>
      </c>
      <c r="C63" s="154" t="s">
        <v>167</v>
      </c>
      <c r="D63" s="356"/>
      <c r="E63" s="284" t="s">
        <v>135</v>
      </c>
      <c r="F63" s="380"/>
      <c r="G63" s="380"/>
      <c r="H63" s="158">
        <v>122</v>
      </c>
      <c r="I63" s="155">
        <f>J57*3</f>
        <v>84</v>
      </c>
      <c r="J63" s="156">
        <v>83</v>
      </c>
      <c r="K63" s="285" t="s">
        <v>8</v>
      </c>
    </row>
    <row r="64" spans="1:11" ht="27">
      <c r="A64" s="286" t="s">
        <v>26</v>
      </c>
      <c r="B64" s="286">
        <v>5330</v>
      </c>
      <c r="C64" s="154" t="s">
        <v>168</v>
      </c>
      <c r="D64" s="284" t="s">
        <v>115</v>
      </c>
      <c r="E64" s="284" t="s">
        <v>175</v>
      </c>
      <c r="F64" s="380"/>
      <c r="G64" s="380"/>
      <c r="H64" s="158">
        <v>266</v>
      </c>
      <c r="I64" s="158">
        <v>190</v>
      </c>
      <c r="J64" s="156">
        <v>190</v>
      </c>
      <c r="K64" s="382" t="s">
        <v>9</v>
      </c>
    </row>
    <row r="65" spans="1:11" ht="27">
      <c r="A65" s="286" t="s">
        <v>26</v>
      </c>
      <c r="B65" s="286">
        <v>5331</v>
      </c>
      <c r="C65" s="154" t="s">
        <v>169</v>
      </c>
      <c r="D65" s="284" t="s">
        <v>116</v>
      </c>
      <c r="E65" s="284" t="s">
        <v>176</v>
      </c>
      <c r="F65" s="380"/>
      <c r="G65" s="380"/>
      <c r="H65" s="158">
        <v>270</v>
      </c>
      <c r="I65" s="158">
        <v>190</v>
      </c>
      <c r="J65" s="156">
        <v>190</v>
      </c>
      <c r="K65" s="383"/>
    </row>
    <row r="66" spans="1:11" ht="27">
      <c r="A66" s="286" t="s">
        <v>26</v>
      </c>
      <c r="B66" s="286">
        <v>5332</v>
      </c>
      <c r="C66" s="154" t="s">
        <v>170</v>
      </c>
      <c r="D66" s="283" t="s">
        <v>117</v>
      </c>
      <c r="E66" s="283" t="s">
        <v>177</v>
      </c>
      <c r="F66" s="381"/>
      <c r="G66" s="381"/>
      <c r="H66" s="158">
        <v>285</v>
      </c>
      <c r="I66" s="158">
        <v>190</v>
      </c>
      <c r="J66" s="156">
        <v>190</v>
      </c>
      <c r="K66" s="384"/>
    </row>
    <row r="67" spans="1:11" ht="12">
      <c r="A67" s="159"/>
      <c r="B67" s="159"/>
      <c r="C67" s="144"/>
      <c r="D67" s="89"/>
      <c r="E67" s="89"/>
      <c r="F67" s="255"/>
      <c r="G67" s="255"/>
      <c r="H67" s="160"/>
      <c r="I67" s="160"/>
      <c r="J67" s="161"/>
      <c r="K67" s="162"/>
    </row>
    <row r="68" spans="1:13" ht="18.75">
      <c r="A68" s="131" t="s">
        <v>29</v>
      </c>
      <c r="B68" s="255"/>
      <c r="C68" s="144"/>
      <c r="D68" s="257"/>
      <c r="E68" s="257"/>
      <c r="F68" s="258"/>
      <c r="G68" s="258"/>
      <c r="H68" s="259"/>
      <c r="I68" s="259"/>
      <c r="J68" s="259"/>
      <c r="K68" s="260"/>
      <c r="L68" s="160"/>
      <c r="M68" s="261"/>
    </row>
    <row r="69" spans="1:11" ht="13.5" customHeight="1">
      <c r="A69" s="396" t="s">
        <v>2</v>
      </c>
      <c r="B69" s="396"/>
      <c r="C69" s="396" t="s">
        <v>0</v>
      </c>
      <c r="D69" s="396" t="s">
        <v>1</v>
      </c>
      <c r="E69" s="396"/>
      <c r="F69" s="396"/>
      <c r="G69" s="396"/>
      <c r="H69" s="391" t="s">
        <v>11</v>
      </c>
      <c r="I69" s="391" t="s">
        <v>12</v>
      </c>
      <c r="J69" s="390" t="s">
        <v>6</v>
      </c>
      <c r="K69" s="391" t="s">
        <v>5</v>
      </c>
    </row>
    <row r="70" spans="1:11" ht="12">
      <c r="A70" s="286" t="s">
        <v>3</v>
      </c>
      <c r="B70" s="286" t="s">
        <v>4</v>
      </c>
      <c r="C70" s="396"/>
      <c r="D70" s="396"/>
      <c r="E70" s="396"/>
      <c r="F70" s="396"/>
      <c r="G70" s="396"/>
      <c r="H70" s="392"/>
      <c r="I70" s="392"/>
      <c r="J70" s="390"/>
      <c r="K70" s="392"/>
    </row>
    <row r="71" spans="1:11" s="68" customFormat="1" ht="12">
      <c r="A71" s="216" t="s">
        <v>26</v>
      </c>
      <c r="B71" s="187">
        <v>3630</v>
      </c>
      <c r="C71" s="217" t="s">
        <v>13</v>
      </c>
      <c r="D71" s="351" t="s">
        <v>112</v>
      </c>
      <c r="E71" s="406" t="s">
        <v>132</v>
      </c>
      <c r="F71" s="407"/>
      <c r="G71" s="408"/>
      <c r="H71" s="218">
        <v>1168</v>
      </c>
      <c r="I71" s="218">
        <f>ROUND(H71/H80*J80,0)</f>
        <v>926</v>
      </c>
      <c r="J71" s="139">
        <v>921</v>
      </c>
      <c r="K71" s="219" t="s">
        <v>7</v>
      </c>
    </row>
    <row r="72" spans="1:11" s="256" customFormat="1" ht="12">
      <c r="A72" s="210" t="s">
        <v>26</v>
      </c>
      <c r="B72" s="210">
        <v>3333</v>
      </c>
      <c r="C72" s="211" t="s">
        <v>13</v>
      </c>
      <c r="D72" s="351"/>
      <c r="E72" s="393" t="s">
        <v>132</v>
      </c>
      <c r="F72" s="394"/>
      <c r="G72" s="395"/>
      <c r="H72" s="231">
        <v>1168</v>
      </c>
      <c r="I72" s="231">
        <f>ROUND(H72/H81*J81,0)</f>
        <v>913</v>
      </c>
      <c r="J72" s="182">
        <v>922</v>
      </c>
      <c r="K72" s="185" t="s">
        <v>7</v>
      </c>
    </row>
    <row r="73" spans="1:11" ht="12">
      <c r="A73" s="286" t="s">
        <v>26</v>
      </c>
      <c r="B73" s="286">
        <v>3334</v>
      </c>
      <c r="C73" s="154" t="s">
        <v>14</v>
      </c>
      <c r="D73" s="351"/>
      <c r="E73" s="385" t="s">
        <v>133</v>
      </c>
      <c r="F73" s="386"/>
      <c r="G73" s="387"/>
      <c r="H73" s="155">
        <v>38</v>
      </c>
      <c r="I73" s="155">
        <f>ROUND(H73/H81*J81,0)</f>
        <v>30</v>
      </c>
      <c r="J73" s="254">
        <v>31</v>
      </c>
      <c r="K73" s="285" t="s">
        <v>8</v>
      </c>
    </row>
    <row r="74" spans="1:11" s="68" customFormat="1" ht="12">
      <c r="A74" s="216" t="s">
        <v>26</v>
      </c>
      <c r="B74" s="187">
        <v>3631</v>
      </c>
      <c r="C74" s="217" t="s">
        <v>15</v>
      </c>
      <c r="D74" s="355" t="s">
        <v>113</v>
      </c>
      <c r="E74" s="406" t="s">
        <v>134</v>
      </c>
      <c r="F74" s="407"/>
      <c r="G74" s="408"/>
      <c r="H74" s="220">
        <v>2335</v>
      </c>
      <c r="I74" s="218">
        <f>J71*2</f>
        <v>1842</v>
      </c>
      <c r="J74" s="140">
        <v>1840</v>
      </c>
      <c r="K74" s="219" t="s">
        <v>7</v>
      </c>
    </row>
    <row r="75" spans="1:11" s="256" customFormat="1" ht="12">
      <c r="A75" s="210" t="s">
        <v>26</v>
      </c>
      <c r="B75" s="210">
        <v>3335</v>
      </c>
      <c r="C75" s="211" t="s">
        <v>15</v>
      </c>
      <c r="D75" s="356"/>
      <c r="E75" s="393" t="s">
        <v>134</v>
      </c>
      <c r="F75" s="394"/>
      <c r="G75" s="395"/>
      <c r="H75" s="232">
        <v>2335</v>
      </c>
      <c r="I75" s="231">
        <f>J72*2</f>
        <v>1844</v>
      </c>
      <c r="J75" s="183">
        <v>1841</v>
      </c>
      <c r="K75" s="185" t="s">
        <v>7</v>
      </c>
    </row>
    <row r="76" spans="1:11" ht="12">
      <c r="A76" s="286" t="s">
        <v>26</v>
      </c>
      <c r="B76" s="286">
        <v>3336</v>
      </c>
      <c r="C76" s="154" t="s">
        <v>16</v>
      </c>
      <c r="D76" s="356"/>
      <c r="E76" s="385" t="s">
        <v>134</v>
      </c>
      <c r="F76" s="386"/>
      <c r="G76" s="387"/>
      <c r="H76" s="158">
        <v>77</v>
      </c>
      <c r="I76" s="155">
        <f>I73*2</f>
        <v>60</v>
      </c>
      <c r="J76" s="156">
        <v>61</v>
      </c>
      <c r="K76" s="285" t="s">
        <v>8</v>
      </c>
    </row>
    <row r="77" spans="1:11" s="68" customFormat="1" ht="12">
      <c r="A77" s="216" t="s">
        <v>26</v>
      </c>
      <c r="B77" s="187">
        <v>3633</v>
      </c>
      <c r="C77" s="217" t="s">
        <v>17</v>
      </c>
      <c r="D77" s="355" t="s">
        <v>114</v>
      </c>
      <c r="E77" s="406" t="s">
        <v>135</v>
      </c>
      <c r="F77" s="407"/>
      <c r="G77" s="408"/>
      <c r="H77" s="220">
        <v>3704</v>
      </c>
      <c r="I77" s="218">
        <f>I71*3</f>
        <v>2778</v>
      </c>
      <c r="J77" s="140">
        <v>2760</v>
      </c>
      <c r="K77" s="219" t="s">
        <v>7</v>
      </c>
    </row>
    <row r="78" spans="1:11" s="256" customFormat="1" ht="12">
      <c r="A78" s="210" t="s">
        <v>26</v>
      </c>
      <c r="B78" s="210">
        <v>3337</v>
      </c>
      <c r="C78" s="211" t="s">
        <v>17</v>
      </c>
      <c r="D78" s="356"/>
      <c r="E78" s="393" t="s">
        <v>135</v>
      </c>
      <c r="F78" s="394"/>
      <c r="G78" s="395"/>
      <c r="H78" s="232">
        <v>3704</v>
      </c>
      <c r="I78" s="231">
        <f>I72*3</f>
        <v>2739</v>
      </c>
      <c r="J78" s="183">
        <v>2762</v>
      </c>
      <c r="K78" s="185" t="s">
        <v>7</v>
      </c>
    </row>
    <row r="79" spans="1:11" ht="12">
      <c r="A79" s="286" t="s">
        <v>26</v>
      </c>
      <c r="B79" s="286">
        <v>3338</v>
      </c>
      <c r="C79" s="154" t="s">
        <v>18</v>
      </c>
      <c r="D79" s="356"/>
      <c r="E79" s="385" t="s">
        <v>135</v>
      </c>
      <c r="F79" s="386"/>
      <c r="G79" s="387"/>
      <c r="H79" s="158">
        <v>122</v>
      </c>
      <c r="I79" s="155">
        <f>J73*3</f>
        <v>93</v>
      </c>
      <c r="J79" s="156">
        <v>92</v>
      </c>
      <c r="K79" s="285" t="s">
        <v>8</v>
      </c>
    </row>
    <row r="80" spans="1:11" ht="27">
      <c r="A80" s="286" t="s">
        <v>26</v>
      </c>
      <c r="B80" s="286">
        <v>3339</v>
      </c>
      <c r="C80" s="154" t="s">
        <v>19</v>
      </c>
      <c r="D80" s="284" t="s">
        <v>115</v>
      </c>
      <c r="E80" s="385" t="s">
        <v>175</v>
      </c>
      <c r="F80" s="386"/>
      <c r="G80" s="387"/>
      <c r="H80" s="158">
        <v>266</v>
      </c>
      <c r="I80" s="158">
        <v>190</v>
      </c>
      <c r="J80" s="156">
        <v>211</v>
      </c>
      <c r="K80" s="382" t="s">
        <v>9</v>
      </c>
    </row>
    <row r="81" spans="1:11" ht="27">
      <c r="A81" s="286" t="s">
        <v>26</v>
      </c>
      <c r="B81" s="286">
        <v>3340</v>
      </c>
      <c r="C81" s="154" t="s">
        <v>20</v>
      </c>
      <c r="D81" s="284" t="s">
        <v>116</v>
      </c>
      <c r="E81" s="385" t="s">
        <v>176</v>
      </c>
      <c r="F81" s="386"/>
      <c r="G81" s="387"/>
      <c r="H81" s="158">
        <v>270</v>
      </c>
      <c r="I81" s="158">
        <v>190</v>
      </c>
      <c r="J81" s="156">
        <v>211</v>
      </c>
      <c r="K81" s="383"/>
    </row>
    <row r="82" spans="1:11" ht="27">
      <c r="A82" s="286" t="s">
        <v>26</v>
      </c>
      <c r="B82" s="286">
        <v>3341</v>
      </c>
      <c r="C82" s="154" t="s">
        <v>21</v>
      </c>
      <c r="D82" s="283" t="s">
        <v>117</v>
      </c>
      <c r="E82" s="385" t="s">
        <v>177</v>
      </c>
      <c r="F82" s="386"/>
      <c r="G82" s="387"/>
      <c r="H82" s="158">
        <v>285</v>
      </c>
      <c r="I82" s="158">
        <v>190</v>
      </c>
      <c r="J82" s="156">
        <v>211</v>
      </c>
      <c r="K82" s="384"/>
    </row>
    <row r="83" spans="1:11" ht="11.25" customHeight="1">
      <c r="A83" s="73"/>
      <c r="B83" s="73"/>
      <c r="C83" s="74"/>
      <c r="D83" s="75"/>
      <c r="E83" s="76"/>
      <c r="F83" s="255"/>
      <c r="G83" s="255"/>
      <c r="H83" s="160"/>
      <c r="I83" s="160"/>
      <c r="J83" s="161"/>
      <c r="K83" s="162"/>
    </row>
    <row r="84" spans="1:10" ht="18.75" customHeight="1">
      <c r="A84" s="79" t="s">
        <v>160</v>
      </c>
      <c r="B84" s="73"/>
      <c r="C84" s="74"/>
      <c r="D84" s="75"/>
      <c r="E84" s="76"/>
      <c r="F84" s="255"/>
      <c r="G84" s="160"/>
      <c r="H84" s="160"/>
      <c r="I84" s="161"/>
      <c r="J84" s="162"/>
    </row>
    <row r="85" spans="1:11" ht="17.25" customHeight="1">
      <c r="A85" s="396" t="s">
        <v>2</v>
      </c>
      <c r="B85" s="396"/>
      <c r="C85" s="396" t="s">
        <v>0</v>
      </c>
      <c r="D85" s="396" t="s">
        <v>1</v>
      </c>
      <c r="E85" s="396"/>
      <c r="F85" s="396"/>
      <c r="G85" s="396"/>
      <c r="H85" s="391" t="s">
        <v>11</v>
      </c>
      <c r="I85" s="391" t="s">
        <v>12</v>
      </c>
      <c r="J85" s="390" t="s">
        <v>6</v>
      </c>
      <c r="K85" s="391" t="s">
        <v>5</v>
      </c>
    </row>
    <row r="86" spans="1:11" ht="18.75" customHeight="1">
      <c r="A86" s="286" t="s">
        <v>3</v>
      </c>
      <c r="B86" s="286" t="s">
        <v>4</v>
      </c>
      <c r="C86" s="396"/>
      <c r="D86" s="396"/>
      <c r="E86" s="396"/>
      <c r="F86" s="396"/>
      <c r="G86" s="396"/>
      <c r="H86" s="392"/>
      <c r="I86" s="392"/>
      <c r="J86" s="390"/>
      <c r="K86" s="392"/>
    </row>
    <row r="87" spans="1:11" s="68" customFormat="1" ht="12">
      <c r="A87" s="216" t="s">
        <v>26</v>
      </c>
      <c r="B87" s="187">
        <v>5624</v>
      </c>
      <c r="C87" s="217" t="s">
        <v>162</v>
      </c>
      <c r="D87" s="351" t="s">
        <v>112</v>
      </c>
      <c r="E87" s="287" t="s">
        <v>132</v>
      </c>
      <c r="F87" s="379" t="s">
        <v>161</v>
      </c>
      <c r="G87" s="379" t="s">
        <v>161</v>
      </c>
      <c r="H87" s="218">
        <v>1168</v>
      </c>
      <c r="I87" s="218">
        <f>ROUND(H87/H96*J96,0)</f>
        <v>834</v>
      </c>
      <c r="J87" s="140">
        <v>829</v>
      </c>
      <c r="K87" s="219" t="s">
        <v>7</v>
      </c>
    </row>
    <row r="88" spans="1:11" s="256" customFormat="1" ht="12">
      <c r="A88" s="210" t="s">
        <v>26</v>
      </c>
      <c r="B88" s="210">
        <v>5333</v>
      </c>
      <c r="C88" s="211" t="s">
        <v>162</v>
      </c>
      <c r="D88" s="351"/>
      <c r="E88" s="221" t="s">
        <v>132</v>
      </c>
      <c r="F88" s="380"/>
      <c r="G88" s="380"/>
      <c r="H88" s="231">
        <v>1168</v>
      </c>
      <c r="I88" s="231">
        <f>ROUND(H88/H97*J97,0)</f>
        <v>822</v>
      </c>
      <c r="J88" s="183">
        <v>830</v>
      </c>
      <c r="K88" s="185" t="s">
        <v>7</v>
      </c>
    </row>
    <row r="89" spans="1:11" ht="12">
      <c r="A89" s="286" t="s">
        <v>26</v>
      </c>
      <c r="B89" s="286">
        <v>5334</v>
      </c>
      <c r="C89" s="154" t="s">
        <v>163</v>
      </c>
      <c r="D89" s="351"/>
      <c r="E89" s="284" t="s">
        <v>133</v>
      </c>
      <c r="F89" s="380"/>
      <c r="G89" s="380"/>
      <c r="H89" s="155">
        <v>38</v>
      </c>
      <c r="I89" s="155">
        <f>ROUND(H89/H97*J97,0)</f>
        <v>27</v>
      </c>
      <c r="J89" s="156">
        <v>28</v>
      </c>
      <c r="K89" s="285" t="s">
        <v>8</v>
      </c>
    </row>
    <row r="90" spans="1:11" s="68" customFormat="1" ht="12">
      <c r="A90" s="216" t="s">
        <v>26</v>
      </c>
      <c r="B90" s="187">
        <v>5625</v>
      </c>
      <c r="C90" s="217" t="s">
        <v>164</v>
      </c>
      <c r="D90" s="355" t="s">
        <v>113</v>
      </c>
      <c r="E90" s="287" t="s">
        <v>134</v>
      </c>
      <c r="F90" s="380"/>
      <c r="G90" s="380"/>
      <c r="H90" s="220">
        <v>2335</v>
      </c>
      <c r="I90" s="218">
        <f>J87*2</f>
        <v>1658</v>
      </c>
      <c r="J90" s="140">
        <v>1656</v>
      </c>
      <c r="K90" s="219" t="s">
        <v>7</v>
      </c>
    </row>
    <row r="91" spans="1:11" s="256" customFormat="1" ht="12">
      <c r="A91" s="210" t="s">
        <v>26</v>
      </c>
      <c r="B91" s="210">
        <v>5335</v>
      </c>
      <c r="C91" s="211" t="s">
        <v>164</v>
      </c>
      <c r="D91" s="356"/>
      <c r="E91" s="221" t="s">
        <v>134</v>
      </c>
      <c r="F91" s="380"/>
      <c r="G91" s="380"/>
      <c r="H91" s="232">
        <v>2335</v>
      </c>
      <c r="I91" s="231">
        <f>J88*2</f>
        <v>1660</v>
      </c>
      <c r="J91" s="183">
        <v>1657</v>
      </c>
      <c r="K91" s="185" t="s">
        <v>7</v>
      </c>
    </row>
    <row r="92" spans="1:11" ht="12">
      <c r="A92" s="286" t="s">
        <v>26</v>
      </c>
      <c r="B92" s="286">
        <v>5336</v>
      </c>
      <c r="C92" s="154" t="s">
        <v>165</v>
      </c>
      <c r="D92" s="356"/>
      <c r="E92" s="284" t="s">
        <v>134</v>
      </c>
      <c r="F92" s="380"/>
      <c r="G92" s="380"/>
      <c r="H92" s="158">
        <v>77</v>
      </c>
      <c r="I92" s="155">
        <f>I89*2</f>
        <v>54</v>
      </c>
      <c r="J92" s="156">
        <v>55</v>
      </c>
      <c r="K92" s="285" t="s">
        <v>8</v>
      </c>
    </row>
    <row r="93" spans="1:11" s="68" customFormat="1" ht="12">
      <c r="A93" s="216" t="s">
        <v>26</v>
      </c>
      <c r="B93" s="187">
        <v>5627</v>
      </c>
      <c r="C93" s="217" t="s">
        <v>166</v>
      </c>
      <c r="D93" s="355" t="s">
        <v>114</v>
      </c>
      <c r="E93" s="287" t="s">
        <v>135</v>
      </c>
      <c r="F93" s="380"/>
      <c r="G93" s="380"/>
      <c r="H93" s="220">
        <v>3704</v>
      </c>
      <c r="I93" s="218">
        <f>I87*3</f>
        <v>2502</v>
      </c>
      <c r="J93" s="140">
        <v>2484</v>
      </c>
      <c r="K93" s="219" t="s">
        <v>7</v>
      </c>
    </row>
    <row r="94" spans="1:11" s="256" customFormat="1" ht="12">
      <c r="A94" s="210" t="s">
        <v>26</v>
      </c>
      <c r="B94" s="210">
        <v>5337</v>
      </c>
      <c r="C94" s="211" t="s">
        <v>166</v>
      </c>
      <c r="D94" s="356"/>
      <c r="E94" s="221" t="s">
        <v>135</v>
      </c>
      <c r="F94" s="380"/>
      <c r="G94" s="380"/>
      <c r="H94" s="232">
        <v>3704</v>
      </c>
      <c r="I94" s="231">
        <f>I88*3</f>
        <v>2466</v>
      </c>
      <c r="J94" s="183">
        <v>2486</v>
      </c>
      <c r="K94" s="185" t="s">
        <v>7</v>
      </c>
    </row>
    <row r="95" spans="1:11" ht="12">
      <c r="A95" s="286" t="s">
        <v>26</v>
      </c>
      <c r="B95" s="286">
        <v>5338</v>
      </c>
      <c r="C95" s="154" t="s">
        <v>167</v>
      </c>
      <c r="D95" s="356"/>
      <c r="E95" s="284" t="s">
        <v>135</v>
      </c>
      <c r="F95" s="380"/>
      <c r="G95" s="380"/>
      <c r="H95" s="158">
        <v>122</v>
      </c>
      <c r="I95" s="155">
        <f>J89*3</f>
        <v>84</v>
      </c>
      <c r="J95" s="156">
        <v>83</v>
      </c>
      <c r="K95" s="285" t="s">
        <v>8</v>
      </c>
    </row>
    <row r="96" spans="1:11" ht="27">
      <c r="A96" s="286" t="s">
        <v>26</v>
      </c>
      <c r="B96" s="286">
        <v>5339</v>
      </c>
      <c r="C96" s="154" t="s">
        <v>168</v>
      </c>
      <c r="D96" s="284" t="s">
        <v>115</v>
      </c>
      <c r="E96" s="284" t="s">
        <v>175</v>
      </c>
      <c r="F96" s="380"/>
      <c r="G96" s="380"/>
      <c r="H96" s="158">
        <v>266</v>
      </c>
      <c r="I96" s="158">
        <v>190</v>
      </c>
      <c r="J96" s="156">
        <v>190</v>
      </c>
      <c r="K96" s="382" t="s">
        <v>9</v>
      </c>
    </row>
    <row r="97" spans="1:11" ht="27">
      <c r="A97" s="286" t="s">
        <v>26</v>
      </c>
      <c r="B97" s="286">
        <v>5340</v>
      </c>
      <c r="C97" s="154" t="s">
        <v>169</v>
      </c>
      <c r="D97" s="284" t="s">
        <v>116</v>
      </c>
      <c r="E97" s="284" t="s">
        <v>176</v>
      </c>
      <c r="F97" s="380"/>
      <c r="G97" s="380"/>
      <c r="H97" s="158">
        <v>270</v>
      </c>
      <c r="I97" s="158">
        <v>190</v>
      </c>
      <c r="J97" s="156">
        <v>190</v>
      </c>
      <c r="K97" s="383"/>
    </row>
    <row r="98" spans="1:11" ht="27">
      <c r="A98" s="286" t="s">
        <v>26</v>
      </c>
      <c r="B98" s="286">
        <v>5341</v>
      </c>
      <c r="C98" s="154" t="s">
        <v>170</v>
      </c>
      <c r="D98" s="283" t="s">
        <v>117</v>
      </c>
      <c r="E98" s="283" t="s">
        <v>177</v>
      </c>
      <c r="F98" s="381"/>
      <c r="G98" s="381"/>
      <c r="H98" s="158">
        <v>285</v>
      </c>
      <c r="I98" s="158">
        <v>190</v>
      </c>
      <c r="J98" s="156">
        <v>190</v>
      </c>
      <c r="K98" s="384"/>
    </row>
    <row r="99" spans="1:11" ht="12">
      <c r="A99" s="159"/>
      <c r="B99" s="159"/>
      <c r="C99" s="144"/>
      <c r="D99" s="89"/>
      <c r="E99" s="89"/>
      <c r="F99" s="255"/>
      <c r="G99" s="255"/>
      <c r="H99" s="160"/>
      <c r="I99" s="160"/>
      <c r="J99" s="161"/>
      <c r="K99" s="162"/>
    </row>
  </sheetData>
  <mergeCells count="110">
    <mergeCell ref="A5:B5"/>
    <mergeCell ref="C5:C6"/>
    <mergeCell ref="D5:G6"/>
    <mergeCell ref="H5:H6"/>
    <mergeCell ref="I5:I6"/>
    <mergeCell ref="E8:G8"/>
    <mergeCell ref="E11:G11"/>
    <mergeCell ref="E45:G45"/>
    <mergeCell ref="E47:G47"/>
    <mergeCell ref="D29:D31"/>
    <mergeCell ref="E14:G14"/>
    <mergeCell ref="K5:K6"/>
    <mergeCell ref="D7:D9"/>
    <mergeCell ref="D10:D12"/>
    <mergeCell ref="J5:J6"/>
    <mergeCell ref="E7:G7"/>
    <mergeCell ref="E9:G9"/>
    <mergeCell ref="E10:G10"/>
    <mergeCell ref="E12:G12"/>
    <mergeCell ref="I37:I38"/>
    <mergeCell ref="J37:J38"/>
    <mergeCell ref="D13:D15"/>
    <mergeCell ref="K16:K18"/>
    <mergeCell ref="E13:G13"/>
    <mergeCell ref="E15:G15"/>
    <mergeCell ref="E16:G16"/>
    <mergeCell ref="E17:G17"/>
    <mergeCell ref="E18:G18"/>
    <mergeCell ref="D23:D25"/>
    <mergeCell ref="F23:F34"/>
    <mergeCell ref="G23:G34"/>
    <mergeCell ref="D26:D28"/>
    <mergeCell ref="A2:D2"/>
    <mergeCell ref="A3:D3"/>
    <mergeCell ref="D77:D79"/>
    <mergeCell ref="D71:D73"/>
    <mergeCell ref="D74:D76"/>
    <mergeCell ref="A69:B69"/>
    <mergeCell ref="C69:C70"/>
    <mergeCell ref="D45:D47"/>
    <mergeCell ref="A37:B37"/>
    <mergeCell ref="C37:C38"/>
    <mergeCell ref="D69:G70"/>
    <mergeCell ref="E71:G71"/>
    <mergeCell ref="E73:G73"/>
    <mergeCell ref="E74:G74"/>
    <mergeCell ref="E76:G76"/>
    <mergeCell ref="E77:G77"/>
    <mergeCell ref="E79:G79"/>
    <mergeCell ref="D39:D41"/>
    <mergeCell ref="D42:D44"/>
    <mergeCell ref="D37:G38"/>
    <mergeCell ref="E39:G39"/>
    <mergeCell ref="E41:G41"/>
    <mergeCell ref="E42:G42"/>
    <mergeCell ref="E44:G44"/>
    <mergeCell ref="A21:B21"/>
    <mergeCell ref="C21:C22"/>
    <mergeCell ref="D21:G22"/>
    <mergeCell ref="H21:H22"/>
    <mergeCell ref="I21:I22"/>
    <mergeCell ref="D55:D57"/>
    <mergeCell ref="F55:F66"/>
    <mergeCell ref="G55:G66"/>
    <mergeCell ref="D58:D60"/>
    <mergeCell ref="D61:D63"/>
    <mergeCell ref="A53:B53"/>
    <mergeCell ref="C53:C54"/>
    <mergeCell ref="D53:G54"/>
    <mergeCell ref="H53:H54"/>
    <mergeCell ref="I53:I54"/>
    <mergeCell ref="E40:G40"/>
    <mergeCell ref="E43:G43"/>
    <mergeCell ref="E46:G46"/>
    <mergeCell ref="E48:G48"/>
    <mergeCell ref="E49:G49"/>
    <mergeCell ref="E50:G50"/>
    <mergeCell ref="D87:D89"/>
    <mergeCell ref="F87:F98"/>
    <mergeCell ref="G87:G98"/>
    <mergeCell ref="D90:D92"/>
    <mergeCell ref="D93:D95"/>
    <mergeCell ref="K96:K98"/>
    <mergeCell ref="A85:B85"/>
    <mergeCell ref="C85:C86"/>
    <mergeCell ref="D85:G86"/>
    <mergeCell ref="H85:H86"/>
    <mergeCell ref="I85:I86"/>
    <mergeCell ref="E72:G72"/>
    <mergeCell ref="E75:G75"/>
    <mergeCell ref="E78:G78"/>
    <mergeCell ref="J85:J86"/>
    <mergeCell ref="K85:K86"/>
    <mergeCell ref="J53:J54"/>
    <mergeCell ref="K53:K54"/>
    <mergeCell ref="J21:J22"/>
    <mergeCell ref="K21:K22"/>
    <mergeCell ref="K80:K82"/>
    <mergeCell ref="K69:K70"/>
    <mergeCell ref="H69:H70"/>
    <mergeCell ref="I69:I70"/>
    <mergeCell ref="J69:J70"/>
    <mergeCell ref="E82:G82"/>
    <mergeCell ref="E80:G80"/>
    <mergeCell ref="E81:G81"/>
    <mergeCell ref="K48:K50"/>
    <mergeCell ref="K37:K38"/>
    <mergeCell ref="H37:H38"/>
    <mergeCell ref="K32:K34"/>
    <mergeCell ref="K64:K66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6" r:id="rId1"/>
  <headerFooter>
    <oddFooter>&amp;R&amp;"-,標準"&amp;12■&amp;A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3"/>
  <sheetViews>
    <sheetView view="pageBreakPreview" zoomScaleSheetLayoutView="100" workbookViewId="0" topLeftCell="B6">
      <selection activeCell="C7" sqref="C7"/>
    </sheetView>
  </sheetViews>
  <sheetFormatPr defaultColWidth="9.140625" defaultRowHeight="12"/>
  <cols>
    <col min="1" max="1" width="15.140625" style="117" customWidth="1"/>
    <col min="2" max="2" width="28.28125" style="117" bestFit="1" customWidth="1"/>
    <col min="3" max="3" width="93.140625" style="117" customWidth="1"/>
    <col min="4" max="4" width="36.140625" style="117" customWidth="1"/>
    <col min="5" max="5" width="16.7109375" style="117" customWidth="1"/>
    <col min="6" max="6" width="26.00390625" style="117" customWidth="1"/>
    <col min="7" max="16384" width="9.140625" style="117" customWidth="1"/>
  </cols>
  <sheetData>
    <row r="4" ht="21.75" customHeight="1"/>
    <row r="5" spans="2:3" ht="35.25" customHeight="1">
      <c r="B5" s="316" t="s">
        <v>139</v>
      </c>
      <c r="C5" s="316"/>
    </row>
    <row r="6" spans="2:5" ht="35.25" customHeight="1">
      <c r="B6" s="118" t="s">
        <v>140</v>
      </c>
      <c r="C6" s="119" t="s">
        <v>141</v>
      </c>
      <c r="D6" s="120" t="s">
        <v>142</v>
      </c>
      <c r="E6" s="121" t="s">
        <v>143</v>
      </c>
    </row>
    <row r="7" spans="2:5" ht="35.25" customHeight="1">
      <c r="B7" s="309" t="s">
        <v>144</v>
      </c>
      <c r="C7" s="122" t="s">
        <v>145</v>
      </c>
      <c r="D7" s="123" t="s">
        <v>179</v>
      </c>
      <c r="E7" s="124" t="s">
        <v>146</v>
      </c>
    </row>
    <row r="8" spans="2:5" ht="35.25" customHeight="1">
      <c r="B8" s="310"/>
      <c r="C8" s="125" t="s">
        <v>147</v>
      </c>
      <c r="D8" s="125" t="s">
        <v>180</v>
      </c>
      <c r="E8" s="126" t="s">
        <v>148</v>
      </c>
    </row>
    <row r="9" spans="2:5" ht="35.25" customHeight="1">
      <c r="B9" s="311" t="s">
        <v>149</v>
      </c>
      <c r="C9" s="122" t="s">
        <v>150</v>
      </c>
      <c r="D9" s="127" t="s">
        <v>181</v>
      </c>
      <c r="E9" s="124" t="s">
        <v>151</v>
      </c>
    </row>
    <row r="10" spans="2:5" ht="35.25" customHeight="1">
      <c r="B10" s="312"/>
      <c r="C10" s="128" t="s">
        <v>184</v>
      </c>
      <c r="D10" s="129" t="s">
        <v>182</v>
      </c>
      <c r="E10" s="314" t="s">
        <v>152</v>
      </c>
    </row>
    <row r="11" spans="2:5" ht="35.25" customHeight="1">
      <c r="B11" s="313"/>
      <c r="C11" s="288" t="s">
        <v>185</v>
      </c>
      <c r="D11" s="288" t="s">
        <v>183</v>
      </c>
      <c r="E11" s="315"/>
    </row>
    <row r="12" spans="2:5" ht="36" customHeight="1">
      <c r="B12" s="289" t="s">
        <v>172</v>
      </c>
      <c r="C12" s="290" t="s">
        <v>171</v>
      </c>
      <c r="D12" s="120"/>
      <c r="E12" s="291" t="s">
        <v>153</v>
      </c>
    </row>
    <row r="13" ht="12">
      <c r="A13" s="130"/>
    </row>
  </sheetData>
  <mergeCells count="4">
    <mergeCell ref="B7:B8"/>
    <mergeCell ref="B9:B11"/>
    <mergeCell ref="E10:E11"/>
    <mergeCell ref="B5:C5"/>
  </mergeCells>
  <printOptions/>
  <pageMargins left="0.7086614173228347" right="0.7086614173228347" top="1.23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39"/>
  <sheetViews>
    <sheetView zoomScale="55" zoomScaleNormal="55" workbookViewId="0" topLeftCell="B26">
      <selection activeCell="I35" sqref="I35"/>
    </sheetView>
  </sheetViews>
  <sheetFormatPr defaultColWidth="9.00390625" defaultRowHeight="12"/>
  <cols>
    <col min="1" max="2" width="7.8515625" style="28" customWidth="1"/>
    <col min="3" max="3" width="74.8515625" style="28" customWidth="1"/>
    <col min="4" max="4" width="39.8515625" style="49" customWidth="1"/>
    <col min="5" max="5" width="70.28125" style="40" customWidth="1"/>
    <col min="6" max="6" width="86.8515625" style="45" customWidth="1"/>
    <col min="7" max="7" width="32.421875" style="45" customWidth="1"/>
    <col min="8" max="8" width="16.140625" style="47" customWidth="1"/>
    <col min="9" max="9" width="17.28125" style="51" customWidth="1"/>
    <col min="10" max="10" width="9.00390625" style="48" customWidth="1"/>
    <col min="11" max="16384" width="9.00390625" style="28" customWidth="1"/>
  </cols>
  <sheetData>
    <row r="1" spans="1:256" ht="30" customHeight="1">
      <c r="A1" s="46" t="s">
        <v>174</v>
      </c>
      <c r="B1" s="45"/>
      <c r="C1" s="45"/>
      <c r="D1" s="40"/>
      <c r="E1" s="45"/>
      <c r="H1" s="45"/>
      <c r="I1" s="50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5.75" customHeight="1">
      <c r="A2" s="334" t="s">
        <v>46</v>
      </c>
      <c r="B2" s="334"/>
      <c r="C2" s="334" t="s">
        <v>47</v>
      </c>
      <c r="D2" s="334" t="s">
        <v>48</v>
      </c>
      <c r="E2" s="334"/>
      <c r="F2" s="334"/>
      <c r="G2" s="334"/>
      <c r="H2" s="340" t="s">
        <v>49</v>
      </c>
      <c r="I2" s="341" t="s">
        <v>50</v>
      </c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6.5" customHeight="1">
      <c r="A3" s="15" t="s">
        <v>51</v>
      </c>
      <c r="B3" s="15" t="s">
        <v>52</v>
      </c>
      <c r="C3" s="334"/>
      <c r="D3" s="334"/>
      <c r="E3" s="334"/>
      <c r="F3" s="334"/>
      <c r="G3" s="334"/>
      <c r="H3" s="340"/>
      <c r="I3" s="341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24">
      <c r="A4" s="24" t="s">
        <v>56</v>
      </c>
      <c r="B4" s="24">
        <v>1111</v>
      </c>
      <c r="C4" s="13" t="s">
        <v>57</v>
      </c>
      <c r="D4" s="337" t="s">
        <v>119</v>
      </c>
      <c r="E4" s="25" t="s">
        <v>121</v>
      </c>
      <c r="F4" s="345"/>
      <c r="G4" s="345"/>
      <c r="H4" s="109">
        <v>1176</v>
      </c>
      <c r="I4" s="97" t="s">
        <v>53</v>
      </c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4">
      <c r="A5" s="24" t="s">
        <v>56</v>
      </c>
      <c r="B5" s="24">
        <v>2111</v>
      </c>
      <c r="C5" s="13" t="s">
        <v>58</v>
      </c>
      <c r="D5" s="338"/>
      <c r="E5" s="25" t="s">
        <v>122</v>
      </c>
      <c r="F5" s="345"/>
      <c r="G5" s="345"/>
      <c r="H5" s="109">
        <v>39</v>
      </c>
      <c r="I5" s="97" t="s">
        <v>8</v>
      </c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4">
      <c r="A6" s="24" t="s">
        <v>56</v>
      </c>
      <c r="B6" s="24">
        <v>1211</v>
      </c>
      <c r="C6" s="13" t="s">
        <v>59</v>
      </c>
      <c r="D6" s="337" t="s">
        <v>60</v>
      </c>
      <c r="E6" s="25" t="s">
        <v>120</v>
      </c>
      <c r="F6" s="14"/>
      <c r="G6" s="29"/>
      <c r="H6" s="110">
        <v>2349</v>
      </c>
      <c r="I6" s="97" t="s">
        <v>53</v>
      </c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4">
      <c r="A7" s="24" t="s">
        <v>56</v>
      </c>
      <c r="B7" s="24">
        <v>2211</v>
      </c>
      <c r="C7" s="13" t="s">
        <v>61</v>
      </c>
      <c r="D7" s="338"/>
      <c r="E7" s="25" t="s">
        <v>120</v>
      </c>
      <c r="F7" s="14"/>
      <c r="G7" s="29"/>
      <c r="H7" s="110">
        <v>77</v>
      </c>
      <c r="I7" s="97" t="s">
        <v>8</v>
      </c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24">
      <c r="A8" s="24" t="s">
        <v>56</v>
      </c>
      <c r="B8" s="24">
        <v>1321</v>
      </c>
      <c r="C8" s="13" t="s">
        <v>62</v>
      </c>
      <c r="D8" s="337" t="s">
        <v>63</v>
      </c>
      <c r="E8" s="25" t="s">
        <v>123</v>
      </c>
      <c r="F8" s="14"/>
      <c r="G8" s="29"/>
      <c r="H8" s="110">
        <v>3727</v>
      </c>
      <c r="I8" s="97" t="s">
        <v>53</v>
      </c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24">
      <c r="A9" s="24" t="s">
        <v>56</v>
      </c>
      <c r="B9" s="24">
        <v>2321</v>
      </c>
      <c r="C9" s="13" t="s">
        <v>64</v>
      </c>
      <c r="D9" s="338"/>
      <c r="E9" s="25" t="s">
        <v>124</v>
      </c>
      <c r="F9" s="14"/>
      <c r="G9" s="29"/>
      <c r="H9" s="110">
        <v>123</v>
      </c>
      <c r="I9" s="97" t="s">
        <v>8</v>
      </c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60.75" customHeight="1">
      <c r="A10" s="24" t="s">
        <v>56</v>
      </c>
      <c r="B10" s="24">
        <v>2411</v>
      </c>
      <c r="C10" s="13" t="s">
        <v>65</v>
      </c>
      <c r="D10" s="96" t="s">
        <v>66</v>
      </c>
      <c r="E10" s="25" t="s">
        <v>125</v>
      </c>
      <c r="F10" s="14"/>
      <c r="G10" s="29"/>
      <c r="H10" s="110">
        <v>268</v>
      </c>
      <c r="I10" s="346" t="s">
        <v>54</v>
      </c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60.75" customHeight="1">
      <c r="A11" s="24" t="s">
        <v>56</v>
      </c>
      <c r="B11" s="24">
        <v>2511</v>
      </c>
      <c r="C11" s="13" t="s">
        <v>67</v>
      </c>
      <c r="D11" s="96" t="s">
        <v>68</v>
      </c>
      <c r="E11" s="25" t="s">
        <v>69</v>
      </c>
      <c r="F11" s="14"/>
      <c r="G11" s="29"/>
      <c r="H11" s="110">
        <v>272</v>
      </c>
      <c r="I11" s="347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60.75" customHeight="1">
      <c r="A12" s="24" t="s">
        <v>56</v>
      </c>
      <c r="B12" s="24">
        <v>2621</v>
      </c>
      <c r="C12" s="13" t="s">
        <v>70</v>
      </c>
      <c r="D12" s="96" t="s">
        <v>71</v>
      </c>
      <c r="E12" s="16" t="s">
        <v>72</v>
      </c>
      <c r="F12" s="14"/>
      <c r="G12" s="29"/>
      <c r="H12" s="110">
        <v>287</v>
      </c>
      <c r="I12" s="347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60.75" customHeight="1">
      <c r="A13" s="24" t="s">
        <v>56</v>
      </c>
      <c r="B13" s="24">
        <v>1411</v>
      </c>
      <c r="C13" s="13" t="s">
        <v>73</v>
      </c>
      <c r="D13" s="96" t="s">
        <v>74</v>
      </c>
      <c r="E13" s="16" t="s">
        <v>75</v>
      </c>
      <c r="F13" s="14"/>
      <c r="G13" s="29"/>
      <c r="H13" s="110">
        <v>167</v>
      </c>
      <c r="I13" s="347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8" customFormat="1" ht="51" customHeight="1">
      <c r="A14" s="111" t="s">
        <v>56</v>
      </c>
      <c r="B14" s="111">
        <v>6001</v>
      </c>
      <c r="C14" s="112" t="s">
        <v>76</v>
      </c>
      <c r="D14" s="339" t="s">
        <v>77</v>
      </c>
      <c r="E14" s="339"/>
      <c r="F14" s="113" t="s">
        <v>158</v>
      </c>
      <c r="G14" s="114"/>
      <c r="H14" s="115"/>
      <c r="I14" s="116" t="s">
        <v>53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9.25" customHeight="1">
      <c r="A15" s="30" t="s">
        <v>56</v>
      </c>
      <c r="B15" s="30">
        <v>8000</v>
      </c>
      <c r="C15" s="31" t="s">
        <v>78</v>
      </c>
      <c r="D15" s="335" t="s">
        <v>79</v>
      </c>
      <c r="E15" s="335"/>
      <c r="F15" s="32" t="s">
        <v>80</v>
      </c>
      <c r="G15" s="33"/>
      <c r="H15" s="34"/>
      <c r="I15" s="18" t="s">
        <v>53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29.25" customHeight="1">
      <c r="A16" s="30" t="s">
        <v>56</v>
      </c>
      <c r="B16" s="30">
        <v>8001</v>
      </c>
      <c r="C16" s="31" t="s">
        <v>81</v>
      </c>
      <c r="D16" s="335"/>
      <c r="E16" s="335"/>
      <c r="F16" s="32" t="s">
        <v>80</v>
      </c>
      <c r="G16" s="33"/>
      <c r="H16" s="34"/>
      <c r="I16" s="18" t="s">
        <v>8</v>
      </c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29.25" customHeight="1">
      <c r="A17" s="24" t="s">
        <v>56</v>
      </c>
      <c r="B17" s="24">
        <v>8002</v>
      </c>
      <c r="C17" s="35" t="s">
        <v>82</v>
      </c>
      <c r="D17" s="336"/>
      <c r="E17" s="336"/>
      <c r="F17" s="36" t="s">
        <v>80</v>
      </c>
      <c r="G17" s="29"/>
      <c r="H17" s="37"/>
      <c r="I17" s="19" t="s">
        <v>54</v>
      </c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9.25" customHeight="1">
      <c r="A18" s="24" t="s">
        <v>56</v>
      </c>
      <c r="B18" s="24">
        <v>8100</v>
      </c>
      <c r="C18" s="35" t="s">
        <v>83</v>
      </c>
      <c r="D18" s="330" t="s">
        <v>84</v>
      </c>
      <c r="E18" s="330"/>
      <c r="F18" s="36" t="s">
        <v>85</v>
      </c>
      <c r="G18" s="29"/>
      <c r="H18" s="37"/>
      <c r="I18" s="19" t="s">
        <v>53</v>
      </c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29.25" customHeight="1">
      <c r="A19" s="24" t="s">
        <v>56</v>
      </c>
      <c r="B19" s="24">
        <v>8101</v>
      </c>
      <c r="C19" s="35" t="s">
        <v>86</v>
      </c>
      <c r="D19" s="330"/>
      <c r="E19" s="330"/>
      <c r="F19" s="36" t="s">
        <v>85</v>
      </c>
      <c r="G19" s="29"/>
      <c r="H19" s="37"/>
      <c r="I19" s="19" t="s">
        <v>8</v>
      </c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29.25" customHeight="1">
      <c r="A20" s="24" t="s">
        <v>56</v>
      </c>
      <c r="B20" s="24">
        <v>8102</v>
      </c>
      <c r="C20" s="35" t="s">
        <v>87</v>
      </c>
      <c r="D20" s="330"/>
      <c r="E20" s="330"/>
      <c r="F20" s="36" t="s">
        <v>85</v>
      </c>
      <c r="G20" s="29"/>
      <c r="H20" s="37"/>
      <c r="I20" s="19" t="s">
        <v>54</v>
      </c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9.25" customHeight="1">
      <c r="A21" s="24" t="s">
        <v>56</v>
      </c>
      <c r="B21" s="24">
        <v>8110</v>
      </c>
      <c r="C21" s="35" t="s">
        <v>88</v>
      </c>
      <c r="D21" s="330" t="s">
        <v>55</v>
      </c>
      <c r="E21" s="330"/>
      <c r="F21" s="36" t="s">
        <v>89</v>
      </c>
      <c r="G21" s="29"/>
      <c r="H21" s="37"/>
      <c r="I21" s="19" t="s">
        <v>53</v>
      </c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29.25" customHeight="1">
      <c r="A22" s="24" t="s">
        <v>56</v>
      </c>
      <c r="B22" s="24">
        <v>8111</v>
      </c>
      <c r="C22" s="35" t="s">
        <v>90</v>
      </c>
      <c r="D22" s="330"/>
      <c r="E22" s="330"/>
      <c r="F22" s="36" t="s">
        <v>89</v>
      </c>
      <c r="G22" s="29"/>
      <c r="H22" s="37"/>
      <c r="I22" s="19" t="s">
        <v>8</v>
      </c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29.25" customHeight="1">
      <c r="A23" s="24" t="s">
        <v>56</v>
      </c>
      <c r="B23" s="24">
        <v>8112</v>
      </c>
      <c r="C23" s="35" t="s">
        <v>91</v>
      </c>
      <c r="D23" s="330"/>
      <c r="E23" s="330"/>
      <c r="F23" s="36" t="s">
        <v>89</v>
      </c>
      <c r="G23" s="29"/>
      <c r="H23" s="37"/>
      <c r="I23" s="19" t="s">
        <v>54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29.25" customHeight="1">
      <c r="A24" s="24" t="s">
        <v>56</v>
      </c>
      <c r="B24" s="24">
        <v>4001</v>
      </c>
      <c r="C24" s="35" t="s">
        <v>92</v>
      </c>
      <c r="D24" s="38" t="s">
        <v>93</v>
      </c>
      <c r="E24" s="39"/>
      <c r="F24" s="40"/>
      <c r="G24" s="69" t="s">
        <v>156</v>
      </c>
      <c r="H24" s="37">
        <v>200</v>
      </c>
      <c r="I24" s="342" t="s">
        <v>53</v>
      </c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9.25" customHeight="1">
      <c r="A25" s="24" t="s">
        <v>56</v>
      </c>
      <c r="B25" s="24">
        <v>4003</v>
      </c>
      <c r="C25" s="35" t="s">
        <v>94</v>
      </c>
      <c r="D25" s="331" t="s">
        <v>95</v>
      </c>
      <c r="E25" s="331"/>
      <c r="F25" s="17" t="s">
        <v>96</v>
      </c>
      <c r="G25" s="70" t="s">
        <v>23</v>
      </c>
      <c r="H25" s="37">
        <v>100</v>
      </c>
      <c r="I25" s="343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29.25" customHeight="1">
      <c r="A26" s="24" t="s">
        <v>56</v>
      </c>
      <c r="B26" s="24">
        <v>4002</v>
      </c>
      <c r="C26" s="35" t="s">
        <v>97</v>
      </c>
      <c r="D26" s="331"/>
      <c r="E26" s="331"/>
      <c r="F26" s="17" t="s">
        <v>98</v>
      </c>
      <c r="G26" s="70" t="s">
        <v>25</v>
      </c>
      <c r="H26" s="37">
        <v>200</v>
      </c>
      <c r="I26" s="343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29.25" customHeight="1">
      <c r="A27" s="24" t="s">
        <v>56</v>
      </c>
      <c r="B27" s="24">
        <v>6269</v>
      </c>
      <c r="C27" s="35" t="s">
        <v>99</v>
      </c>
      <c r="D27" s="330" t="s">
        <v>100</v>
      </c>
      <c r="E27" s="330"/>
      <c r="F27" s="17" t="s">
        <v>130</v>
      </c>
      <c r="G27" s="41"/>
      <c r="H27" s="42"/>
      <c r="I27" s="343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29.25" customHeight="1">
      <c r="A28" s="24" t="s">
        <v>56</v>
      </c>
      <c r="B28" s="24">
        <v>6270</v>
      </c>
      <c r="C28" s="35" t="s">
        <v>101</v>
      </c>
      <c r="D28" s="330"/>
      <c r="E28" s="330"/>
      <c r="F28" s="17" t="s">
        <v>129</v>
      </c>
      <c r="G28" s="41"/>
      <c r="H28" s="42"/>
      <c r="I28" s="343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29.25" customHeight="1">
      <c r="A29" s="24" t="s">
        <v>56</v>
      </c>
      <c r="B29" s="24">
        <v>6271</v>
      </c>
      <c r="C29" s="35" t="s">
        <v>102</v>
      </c>
      <c r="D29" s="330"/>
      <c r="E29" s="330"/>
      <c r="F29" s="17" t="s">
        <v>128</v>
      </c>
      <c r="G29" s="41"/>
      <c r="H29" s="42"/>
      <c r="I29" s="343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29.25" customHeight="1">
      <c r="A30" s="24" t="s">
        <v>56</v>
      </c>
      <c r="B30" s="24">
        <v>6273</v>
      </c>
      <c r="C30" s="35" t="s">
        <v>103</v>
      </c>
      <c r="D30" s="330"/>
      <c r="E30" s="330"/>
      <c r="F30" s="332" t="s">
        <v>127</v>
      </c>
      <c r="G30" s="332"/>
      <c r="H30" s="332"/>
      <c r="I30" s="343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29.25" customHeight="1">
      <c r="A31" s="24" t="s">
        <v>56</v>
      </c>
      <c r="B31" s="24">
        <v>6275</v>
      </c>
      <c r="C31" s="35" t="s">
        <v>104</v>
      </c>
      <c r="D31" s="330"/>
      <c r="E31" s="330"/>
      <c r="F31" s="332" t="s">
        <v>157</v>
      </c>
      <c r="G31" s="332"/>
      <c r="H31" s="332"/>
      <c r="I31" s="343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29.25" customHeight="1">
      <c r="A32" s="43" t="s">
        <v>56</v>
      </c>
      <c r="B32" s="43">
        <v>6278</v>
      </c>
      <c r="C32" s="44" t="s">
        <v>105</v>
      </c>
      <c r="D32" s="332" t="s">
        <v>106</v>
      </c>
      <c r="E32" s="332"/>
      <c r="F32" s="318" t="s">
        <v>131</v>
      </c>
      <c r="G32" s="319"/>
      <c r="H32" s="320"/>
      <c r="I32" s="343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29.25" customHeight="1">
      <c r="A33" s="43" t="s">
        <v>56</v>
      </c>
      <c r="B33" s="43">
        <v>6279</v>
      </c>
      <c r="C33" s="44" t="s">
        <v>107</v>
      </c>
      <c r="D33" s="332"/>
      <c r="E33" s="332"/>
      <c r="F33" s="17" t="s">
        <v>126</v>
      </c>
      <c r="G33" s="59"/>
      <c r="H33" s="42"/>
      <c r="I33" s="344"/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1" s="45" customFormat="1" ht="29.25" customHeight="1">
      <c r="A34" s="176" t="s">
        <v>56</v>
      </c>
      <c r="B34" s="177">
        <v>8310</v>
      </c>
      <c r="C34" s="178" t="s">
        <v>108</v>
      </c>
      <c r="D34" s="333" t="s">
        <v>109</v>
      </c>
      <c r="E34" s="333"/>
      <c r="F34" s="179"/>
      <c r="G34" s="317" t="s">
        <v>110</v>
      </c>
      <c r="H34" s="317"/>
      <c r="I34" s="195" t="s">
        <v>187</v>
      </c>
      <c r="J34" s="174"/>
      <c r="K34" s="175"/>
    </row>
    <row r="35" spans="3:5" ht="12">
      <c r="C35" s="27"/>
      <c r="D35" s="40"/>
      <c r="E35" s="27"/>
    </row>
    <row r="36" spans="3:5" ht="15" thickBot="1">
      <c r="C36" s="27"/>
      <c r="D36" s="40"/>
      <c r="E36" s="27"/>
    </row>
    <row r="37" spans="3:5" ht="20.25" customHeight="1" thickBot="1">
      <c r="C37" s="321" t="s">
        <v>186</v>
      </c>
      <c r="D37" s="322"/>
      <c r="E37" s="323"/>
    </row>
    <row r="38" spans="3:5" ht="20.25" customHeight="1" thickBot="1">
      <c r="C38" s="324"/>
      <c r="D38" s="325"/>
      <c r="E38" s="326"/>
    </row>
    <row r="39" spans="3:5" ht="20.25" customHeight="1" thickBot="1">
      <c r="C39" s="327"/>
      <c r="D39" s="328"/>
      <c r="E39" s="329"/>
    </row>
    <row r="40" ht="50.1" customHeight="1"/>
    <row r="41" ht="50.1" customHeight="1"/>
    <row r="42" ht="50.1" customHeight="1"/>
  </sheetData>
  <sheetProtection selectLockedCells="1" selectUnlockedCells="1"/>
  <mergeCells count="25">
    <mergeCell ref="H2:H3"/>
    <mergeCell ref="I2:I3"/>
    <mergeCell ref="I24:I33"/>
    <mergeCell ref="D4:D5"/>
    <mergeCell ref="F4:G4"/>
    <mergeCell ref="F5:G5"/>
    <mergeCell ref="I10:I13"/>
    <mergeCell ref="F30:H30"/>
    <mergeCell ref="F31:H31"/>
    <mergeCell ref="A2:B2"/>
    <mergeCell ref="C2:C3"/>
    <mergeCell ref="D2:G3"/>
    <mergeCell ref="D15:E17"/>
    <mergeCell ref="D8:D9"/>
    <mergeCell ref="D14:E14"/>
    <mergeCell ref="D6:D7"/>
    <mergeCell ref="G34:H34"/>
    <mergeCell ref="F32:H32"/>
    <mergeCell ref="C37:E39"/>
    <mergeCell ref="D18:E20"/>
    <mergeCell ref="D21:E23"/>
    <mergeCell ref="D25:E26"/>
    <mergeCell ref="D27:E31"/>
    <mergeCell ref="D32:E33"/>
    <mergeCell ref="D34:E34"/>
  </mergeCells>
  <printOptions/>
  <pageMargins left="0.7086614173228347" right="0.4330708661417323" top="0.7480314960629921" bottom="0.38" header="0.5118110236220472" footer="0.22"/>
  <pageSetup fitToHeight="1" fitToWidth="1" horizontalDpi="600" verticalDpi="600" orientation="landscape" paperSize="9" scale="42" r:id="rId1"/>
  <headerFooter alignWithMargins="0">
    <oddFooter>&amp;R&amp;12■&amp;A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7"/>
  <sheetViews>
    <sheetView tabSelected="1" view="pageBreakPreview" zoomScale="80" zoomScaleSheetLayoutView="80" workbookViewId="0" topLeftCell="A1">
      <selection activeCell="D70" sqref="D70:D72"/>
    </sheetView>
  </sheetViews>
  <sheetFormatPr defaultColWidth="9.140625" defaultRowHeight="12"/>
  <cols>
    <col min="1" max="2" width="8.00390625" style="6" customWidth="1"/>
    <col min="3" max="3" width="33.140625" style="6" customWidth="1"/>
    <col min="4" max="4" width="27.7109375" style="6" customWidth="1"/>
    <col min="5" max="5" width="49.28125" style="6" customWidth="1"/>
    <col min="6" max="6" width="23.7109375" style="6" hidden="1" customWidth="1"/>
    <col min="7" max="7" width="9.7109375" style="6" customWidth="1"/>
    <col min="8" max="9" width="8.140625" style="7" hidden="1" customWidth="1"/>
    <col min="10" max="10" width="9.140625" style="6" customWidth="1"/>
    <col min="11" max="11" width="11.7109375" style="6" customWidth="1"/>
    <col min="12" max="16384" width="9.140625" style="6" customWidth="1"/>
  </cols>
  <sheetData>
    <row r="1" ht="24" customHeight="1">
      <c r="A1" s="5" t="s">
        <v>24</v>
      </c>
    </row>
    <row r="2" ht="9" customHeight="1">
      <c r="A2" s="5"/>
    </row>
    <row r="3" spans="1:11" s="294" customFormat="1" ht="22.5" customHeight="1">
      <c r="A3" s="292" t="s">
        <v>30</v>
      </c>
      <c r="B3" s="293"/>
      <c r="E3" s="292"/>
      <c r="K3" s="295"/>
    </row>
    <row r="4" spans="1:13" s="68" customFormat="1" ht="18.75">
      <c r="A4" s="132" t="s">
        <v>27</v>
      </c>
      <c r="B4" s="133"/>
      <c r="C4" s="134"/>
      <c r="D4" s="135"/>
      <c r="E4" s="135"/>
      <c r="F4" s="136"/>
      <c r="G4" s="136"/>
      <c r="H4" s="137"/>
      <c r="I4" s="137"/>
      <c r="J4" s="137"/>
      <c r="K4" s="138"/>
      <c r="L4" s="66"/>
      <c r="M4" s="67"/>
    </row>
    <row r="5" spans="1:11" ht="17.25" customHeight="1">
      <c r="A5" s="360" t="s">
        <v>2</v>
      </c>
      <c r="B5" s="360"/>
      <c r="C5" s="360" t="s">
        <v>0</v>
      </c>
      <c r="D5" s="361" t="s">
        <v>1</v>
      </c>
      <c r="E5" s="362"/>
      <c r="F5" s="362"/>
      <c r="G5" s="363"/>
      <c r="H5" s="348" t="s">
        <v>11</v>
      </c>
      <c r="I5" s="348" t="s">
        <v>12</v>
      </c>
      <c r="J5" s="350" t="s">
        <v>6</v>
      </c>
      <c r="K5" s="348" t="s">
        <v>5</v>
      </c>
    </row>
    <row r="6" spans="1:11" ht="18" customHeight="1">
      <c r="A6" s="101" t="s">
        <v>3</v>
      </c>
      <c r="B6" s="101" t="s">
        <v>4</v>
      </c>
      <c r="C6" s="360"/>
      <c r="D6" s="364"/>
      <c r="E6" s="365"/>
      <c r="F6" s="365"/>
      <c r="G6" s="366"/>
      <c r="H6" s="349"/>
      <c r="I6" s="349"/>
      <c r="J6" s="350"/>
      <c r="K6" s="349"/>
    </row>
    <row r="7" spans="1:11" s="199" customFormat="1" ht="12">
      <c r="A7" s="186" t="s">
        <v>26</v>
      </c>
      <c r="B7" s="187">
        <v>3501</v>
      </c>
      <c r="C7" s="196" t="s">
        <v>13</v>
      </c>
      <c r="D7" s="351" t="s">
        <v>112</v>
      </c>
      <c r="E7" s="367" t="s">
        <v>132</v>
      </c>
      <c r="F7" s="368"/>
      <c r="G7" s="369"/>
      <c r="H7" s="197">
        <v>1168</v>
      </c>
      <c r="I7" s="197">
        <f>ROUND(H7/H16*J16,0)</f>
        <v>843</v>
      </c>
      <c r="J7" s="139">
        <v>840</v>
      </c>
      <c r="K7" s="198" t="s">
        <v>7</v>
      </c>
    </row>
    <row r="8" spans="1:11" ht="12">
      <c r="A8" s="167" t="s">
        <v>26</v>
      </c>
      <c r="B8" s="167">
        <v>3001</v>
      </c>
      <c r="C8" s="168" t="s">
        <v>13</v>
      </c>
      <c r="D8" s="351"/>
      <c r="E8" s="169" t="s">
        <v>132</v>
      </c>
      <c r="F8" s="170"/>
      <c r="G8" s="171"/>
      <c r="H8" s="172"/>
      <c r="I8" s="172"/>
      <c r="J8" s="182">
        <v>841</v>
      </c>
      <c r="K8" s="173" t="s">
        <v>7</v>
      </c>
    </row>
    <row r="9" spans="1:11" ht="12">
      <c r="A9" s="101" t="s">
        <v>26</v>
      </c>
      <c r="B9" s="101">
        <v>3002</v>
      </c>
      <c r="C9" s="8" t="s">
        <v>14</v>
      </c>
      <c r="D9" s="351"/>
      <c r="E9" s="370" t="s">
        <v>133</v>
      </c>
      <c r="F9" s="371"/>
      <c r="G9" s="372"/>
      <c r="H9" s="9">
        <v>38</v>
      </c>
      <c r="I9" s="9">
        <f>ROUND(H9/H17*J17,0)</f>
        <v>27</v>
      </c>
      <c r="J9" s="10">
        <v>28</v>
      </c>
      <c r="K9" s="100" t="s">
        <v>8</v>
      </c>
    </row>
    <row r="10" spans="1:11" s="199" customFormat="1" ht="12">
      <c r="A10" s="186" t="s">
        <v>26</v>
      </c>
      <c r="B10" s="187">
        <v>3502</v>
      </c>
      <c r="C10" s="196" t="s">
        <v>15</v>
      </c>
      <c r="D10" s="355" t="s">
        <v>113</v>
      </c>
      <c r="E10" s="367" t="s">
        <v>134</v>
      </c>
      <c r="F10" s="368"/>
      <c r="G10" s="369"/>
      <c r="H10" s="200">
        <v>2335</v>
      </c>
      <c r="I10" s="197">
        <f>J7*2</f>
        <v>1680</v>
      </c>
      <c r="J10" s="140">
        <v>1677</v>
      </c>
      <c r="K10" s="198" t="s">
        <v>7</v>
      </c>
    </row>
    <row r="11" spans="1:11" ht="12">
      <c r="A11" s="167" t="s">
        <v>26</v>
      </c>
      <c r="B11" s="167">
        <v>3003</v>
      </c>
      <c r="C11" s="168" t="s">
        <v>15</v>
      </c>
      <c r="D11" s="356"/>
      <c r="E11" s="376" t="s">
        <v>134</v>
      </c>
      <c r="F11" s="377"/>
      <c r="G11" s="378"/>
      <c r="H11" s="181">
        <v>2335</v>
      </c>
      <c r="I11" s="172">
        <f>J8*2</f>
        <v>1682</v>
      </c>
      <c r="J11" s="183">
        <v>1679</v>
      </c>
      <c r="K11" s="173" t="s">
        <v>7</v>
      </c>
    </row>
    <row r="12" spans="1:11" ht="12">
      <c r="A12" s="101" t="s">
        <v>26</v>
      </c>
      <c r="B12" s="101">
        <v>3004</v>
      </c>
      <c r="C12" s="8" t="s">
        <v>16</v>
      </c>
      <c r="D12" s="356"/>
      <c r="E12" s="370" t="s">
        <v>134</v>
      </c>
      <c r="F12" s="371"/>
      <c r="G12" s="372"/>
      <c r="H12" s="11">
        <v>77</v>
      </c>
      <c r="I12" s="9">
        <f>I9*2</f>
        <v>54</v>
      </c>
      <c r="J12" s="12">
        <v>56</v>
      </c>
      <c r="K12" s="100" t="s">
        <v>8</v>
      </c>
    </row>
    <row r="13" spans="1:11" s="199" customFormat="1" ht="12">
      <c r="A13" s="186" t="s">
        <v>26</v>
      </c>
      <c r="B13" s="187">
        <v>3503</v>
      </c>
      <c r="C13" s="196" t="s">
        <v>17</v>
      </c>
      <c r="D13" s="355" t="s">
        <v>114</v>
      </c>
      <c r="E13" s="367" t="s">
        <v>135</v>
      </c>
      <c r="F13" s="368"/>
      <c r="G13" s="369"/>
      <c r="H13" s="200">
        <v>3704</v>
      </c>
      <c r="I13" s="197">
        <f>I7*3</f>
        <v>2529</v>
      </c>
      <c r="J13" s="140">
        <v>2516</v>
      </c>
      <c r="K13" s="198" t="s">
        <v>7</v>
      </c>
    </row>
    <row r="14" spans="1:11" ht="12">
      <c r="A14" s="167" t="s">
        <v>26</v>
      </c>
      <c r="B14" s="167">
        <v>3005</v>
      </c>
      <c r="C14" s="168" t="s">
        <v>17</v>
      </c>
      <c r="D14" s="356"/>
      <c r="E14" s="169" t="s">
        <v>135</v>
      </c>
      <c r="F14" s="170"/>
      <c r="G14" s="171"/>
      <c r="H14" s="181"/>
      <c r="I14" s="172"/>
      <c r="J14" s="183">
        <v>2519</v>
      </c>
      <c r="K14" s="173" t="s">
        <v>7</v>
      </c>
    </row>
    <row r="15" spans="1:11" ht="12">
      <c r="A15" s="101" t="s">
        <v>26</v>
      </c>
      <c r="B15" s="101">
        <v>3006</v>
      </c>
      <c r="C15" s="8" t="s">
        <v>18</v>
      </c>
      <c r="D15" s="356"/>
      <c r="E15" s="370" t="s">
        <v>135</v>
      </c>
      <c r="F15" s="371"/>
      <c r="G15" s="372"/>
      <c r="H15" s="11">
        <v>122</v>
      </c>
      <c r="I15" s="9">
        <f>J9*3</f>
        <v>84</v>
      </c>
      <c r="J15" s="12">
        <v>84</v>
      </c>
      <c r="K15" s="100" t="s">
        <v>8</v>
      </c>
    </row>
    <row r="16" spans="1:11" ht="27" customHeight="1">
      <c r="A16" s="101" t="s">
        <v>26</v>
      </c>
      <c r="B16" s="101">
        <v>3007</v>
      </c>
      <c r="C16" s="8" t="s">
        <v>19</v>
      </c>
      <c r="D16" s="99" t="s">
        <v>115</v>
      </c>
      <c r="E16" s="370" t="s">
        <v>136</v>
      </c>
      <c r="F16" s="371"/>
      <c r="G16" s="372"/>
      <c r="H16" s="11">
        <v>266</v>
      </c>
      <c r="I16" s="11">
        <v>190</v>
      </c>
      <c r="J16" s="12">
        <v>192</v>
      </c>
      <c r="K16" s="357" t="s">
        <v>9</v>
      </c>
    </row>
    <row r="17" spans="1:11" ht="27" customHeight="1">
      <c r="A17" s="101" t="s">
        <v>26</v>
      </c>
      <c r="B17" s="101">
        <v>3008</v>
      </c>
      <c r="C17" s="8" t="s">
        <v>20</v>
      </c>
      <c r="D17" s="99" t="s">
        <v>116</v>
      </c>
      <c r="E17" s="370" t="s">
        <v>137</v>
      </c>
      <c r="F17" s="371"/>
      <c r="G17" s="372"/>
      <c r="H17" s="11">
        <v>270</v>
      </c>
      <c r="I17" s="11">
        <v>190</v>
      </c>
      <c r="J17" s="12">
        <v>192</v>
      </c>
      <c r="K17" s="358"/>
    </row>
    <row r="18" spans="1:11" ht="27" customHeight="1">
      <c r="A18" s="101" t="s">
        <v>26</v>
      </c>
      <c r="B18" s="101">
        <v>3009</v>
      </c>
      <c r="C18" s="8" t="s">
        <v>21</v>
      </c>
      <c r="D18" s="98" t="s">
        <v>117</v>
      </c>
      <c r="E18" s="370" t="s">
        <v>138</v>
      </c>
      <c r="F18" s="371"/>
      <c r="G18" s="372"/>
      <c r="H18" s="11">
        <v>285</v>
      </c>
      <c r="I18" s="11">
        <v>190</v>
      </c>
      <c r="J18" s="12">
        <v>192</v>
      </c>
      <c r="K18" s="359"/>
    </row>
    <row r="19" spans="1:11" ht="9.75" customHeight="1">
      <c r="A19" s="73"/>
      <c r="B19" s="73"/>
      <c r="C19" s="74"/>
      <c r="D19" s="75"/>
      <c r="E19" s="76"/>
      <c r="F19" s="71"/>
      <c r="G19" s="71"/>
      <c r="H19" s="72"/>
      <c r="I19" s="72"/>
      <c r="J19" s="77"/>
      <c r="K19" s="78"/>
    </row>
    <row r="20" spans="1:11" ht="18.75" customHeight="1">
      <c r="A20" s="79" t="s">
        <v>160</v>
      </c>
      <c r="B20" s="73"/>
      <c r="C20" s="74"/>
      <c r="D20" s="75"/>
      <c r="E20" s="76"/>
      <c r="F20" s="71"/>
      <c r="G20" s="71"/>
      <c r="H20" s="72"/>
      <c r="I20" s="72"/>
      <c r="J20" s="77"/>
      <c r="K20" s="78"/>
    </row>
    <row r="21" spans="1:11" ht="17.25" customHeight="1">
      <c r="A21" s="360" t="s">
        <v>2</v>
      </c>
      <c r="B21" s="360"/>
      <c r="C21" s="360" t="s">
        <v>0</v>
      </c>
      <c r="D21" s="361" t="s">
        <v>1</v>
      </c>
      <c r="E21" s="362"/>
      <c r="F21" s="362"/>
      <c r="G21" s="363"/>
      <c r="H21" s="348" t="s">
        <v>11</v>
      </c>
      <c r="I21" s="348" t="s">
        <v>12</v>
      </c>
      <c r="J21" s="350" t="s">
        <v>6</v>
      </c>
      <c r="K21" s="348" t="s">
        <v>5</v>
      </c>
    </row>
    <row r="22" spans="1:11" ht="18" customHeight="1">
      <c r="A22" s="101" t="s">
        <v>3</v>
      </c>
      <c r="B22" s="101" t="s">
        <v>4</v>
      </c>
      <c r="C22" s="360"/>
      <c r="D22" s="364"/>
      <c r="E22" s="365"/>
      <c r="F22" s="365"/>
      <c r="G22" s="366"/>
      <c r="H22" s="349"/>
      <c r="I22" s="349"/>
      <c r="J22" s="350"/>
      <c r="K22" s="349"/>
    </row>
    <row r="23" spans="1:11" s="199" customFormat="1" ht="15" customHeight="1">
      <c r="A23" s="186" t="s">
        <v>26</v>
      </c>
      <c r="B23" s="187">
        <v>5501</v>
      </c>
      <c r="C23" s="196" t="s">
        <v>162</v>
      </c>
      <c r="D23" s="351" t="s">
        <v>112</v>
      </c>
      <c r="E23" s="201" t="s">
        <v>132</v>
      </c>
      <c r="G23" s="352" t="s">
        <v>161</v>
      </c>
      <c r="H23" s="197">
        <v>1168</v>
      </c>
      <c r="I23" s="197">
        <f>ROUND(H23/H32*J32,0)</f>
        <v>760</v>
      </c>
      <c r="J23" s="140">
        <v>756</v>
      </c>
      <c r="K23" s="198" t="s">
        <v>7</v>
      </c>
    </row>
    <row r="24" spans="1:11" ht="15" customHeight="1">
      <c r="A24" s="167" t="s">
        <v>26</v>
      </c>
      <c r="B24" s="167">
        <v>5001</v>
      </c>
      <c r="C24" s="168" t="s">
        <v>162</v>
      </c>
      <c r="D24" s="351"/>
      <c r="E24" s="184" t="s">
        <v>132</v>
      </c>
      <c r="G24" s="353"/>
      <c r="H24" s="9"/>
      <c r="I24" s="9"/>
      <c r="J24" s="183">
        <v>757</v>
      </c>
      <c r="K24" s="173" t="s">
        <v>7</v>
      </c>
    </row>
    <row r="25" spans="1:11" ht="12">
      <c r="A25" s="101" t="s">
        <v>26</v>
      </c>
      <c r="B25" s="101">
        <v>5002</v>
      </c>
      <c r="C25" s="8" t="s">
        <v>163</v>
      </c>
      <c r="D25" s="351"/>
      <c r="E25" s="52" t="s">
        <v>133</v>
      </c>
      <c r="F25" s="81"/>
      <c r="G25" s="353"/>
      <c r="H25" s="9">
        <v>38</v>
      </c>
      <c r="I25" s="9">
        <f>ROUND(H25/H33*J33,0)</f>
        <v>24</v>
      </c>
      <c r="J25" s="12">
        <v>25</v>
      </c>
      <c r="K25" s="100" t="s">
        <v>8</v>
      </c>
    </row>
    <row r="26" spans="1:11" s="199" customFormat="1" ht="12">
      <c r="A26" s="186" t="s">
        <v>26</v>
      </c>
      <c r="B26" s="187">
        <v>5502</v>
      </c>
      <c r="C26" s="196" t="s">
        <v>164</v>
      </c>
      <c r="D26" s="355" t="s">
        <v>113</v>
      </c>
      <c r="E26" s="201" t="s">
        <v>134</v>
      </c>
      <c r="F26" s="202"/>
      <c r="G26" s="353"/>
      <c r="H26" s="200">
        <v>2335</v>
      </c>
      <c r="I26" s="197">
        <f>J23*2</f>
        <v>1512</v>
      </c>
      <c r="J26" s="140">
        <v>1509</v>
      </c>
      <c r="K26" s="198" t="s">
        <v>7</v>
      </c>
    </row>
    <row r="27" spans="1:11" ht="12">
      <c r="A27" s="167" t="s">
        <v>26</v>
      </c>
      <c r="B27" s="167">
        <v>5003</v>
      </c>
      <c r="C27" s="168" t="s">
        <v>164</v>
      </c>
      <c r="D27" s="356"/>
      <c r="E27" s="184" t="s">
        <v>134</v>
      </c>
      <c r="F27" s="81"/>
      <c r="G27" s="353"/>
      <c r="H27" s="11"/>
      <c r="I27" s="9"/>
      <c r="J27" s="183">
        <v>1511</v>
      </c>
      <c r="K27" s="173" t="s">
        <v>7</v>
      </c>
    </row>
    <row r="28" spans="1:11" ht="12">
      <c r="A28" s="101" t="s">
        <v>26</v>
      </c>
      <c r="B28" s="101">
        <v>5004</v>
      </c>
      <c r="C28" s="8" t="s">
        <v>165</v>
      </c>
      <c r="D28" s="356"/>
      <c r="E28" s="52" t="s">
        <v>134</v>
      </c>
      <c r="F28" s="81"/>
      <c r="G28" s="353"/>
      <c r="H28" s="11">
        <v>77</v>
      </c>
      <c r="I28" s="9">
        <f>I25*2</f>
        <v>48</v>
      </c>
      <c r="J28" s="12">
        <v>50</v>
      </c>
      <c r="K28" s="100" t="s">
        <v>8</v>
      </c>
    </row>
    <row r="29" spans="1:11" s="199" customFormat="1" ht="12">
      <c r="A29" s="186" t="s">
        <v>26</v>
      </c>
      <c r="B29" s="187">
        <v>5503</v>
      </c>
      <c r="C29" s="196" t="s">
        <v>166</v>
      </c>
      <c r="D29" s="355" t="s">
        <v>114</v>
      </c>
      <c r="E29" s="201" t="s">
        <v>135</v>
      </c>
      <c r="F29" s="202"/>
      <c r="G29" s="353"/>
      <c r="H29" s="200">
        <v>3704</v>
      </c>
      <c r="I29" s="197">
        <f>I23*3</f>
        <v>2280</v>
      </c>
      <c r="J29" s="140">
        <v>2264</v>
      </c>
      <c r="K29" s="198" t="s">
        <v>7</v>
      </c>
    </row>
    <row r="30" spans="1:11" ht="12">
      <c r="A30" s="167" t="s">
        <v>26</v>
      </c>
      <c r="B30" s="167">
        <v>5005</v>
      </c>
      <c r="C30" s="168" t="s">
        <v>166</v>
      </c>
      <c r="D30" s="356"/>
      <c r="E30" s="184" t="s">
        <v>135</v>
      </c>
      <c r="F30" s="81"/>
      <c r="G30" s="353"/>
      <c r="H30" s="11"/>
      <c r="I30" s="9"/>
      <c r="J30" s="183">
        <v>2267</v>
      </c>
      <c r="K30" s="185" t="s">
        <v>7</v>
      </c>
    </row>
    <row r="31" spans="1:14" ht="12">
      <c r="A31" s="101" t="s">
        <v>26</v>
      </c>
      <c r="B31" s="101">
        <v>5006</v>
      </c>
      <c r="C31" s="8" t="s">
        <v>167</v>
      </c>
      <c r="D31" s="356"/>
      <c r="E31" s="52" t="s">
        <v>135</v>
      </c>
      <c r="F31" s="81"/>
      <c r="G31" s="353"/>
      <c r="H31" s="11">
        <v>122</v>
      </c>
      <c r="I31" s="9">
        <f>J25*3</f>
        <v>75</v>
      </c>
      <c r="J31" s="12">
        <v>76</v>
      </c>
      <c r="K31" s="100" t="s">
        <v>8</v>
      </c>
      <c r="N31" s="80"/>
    </row>
    <row r="32" spans="1:11" ht="27" customHeight="1">
      <c r="A32" s="101" t="s">
        <v>26</v>
      </c>
      <c r="B32" s="101">
        <v>5007</v>
      </c>
      <c r="C32" s="8" t="s">
        <v>168</v>
      </c>
      <c r="D32" s="99" t="s">
        <v>115</v>
      </c>
      <c r="E32" s="52" t="s">
        <v>136</v>
      </c>
      <c r="F32" s="81"/>
      <c r="G32" s="353"/>
      <c r="H32" s="11">
        <v>266</v>
      </c>
      <c r="I32" s="11">
        <v>190</v>
      </c>
      <c r="J32" s="12">
        <v>173</v>
      </c>
      <c r="K32" s="357" t="s">
        <v>9</v>
      </c>
    </row>
    <row r="33" spans="1:11" ht="27" customHeight="1">
      <c r="A33" s="101" t="s">
        <v>26</v>
      </c>
      <c r="B33" s="101">
        <v>5008</v>
      </c>
      <c r="C33" s="8" t="s">
        <v>169</v>
      </c>
      <c r="D33" s="99" t="s">
        <v>116</v>
      </c>
      <c r="E33" s="52" t="s">
        <v>137</v>
      </c>
      <c r="F33" s="81"/>
      <c r="G33" s="353"/>
      <c r="H33" s="11">
        <v>270</v>
      </c>
      <c r="I33" s="11">
        <v>190</v>
      </c>
      <c r="J33" s="12">
        <v>173</v>
      </c>
      <c r="K33" s="358"/>
    </row>
    <row r="34" spans="1:11" ht="27" customHeight="1">
      <c r="A34" s="101" t="s">
        <v>26</v>
      </c>
      <c r="B34" s="101">
        <v>5009</v>
      </c>
      <c r="C34" s="8" t="s">
        <v>170</v>
      </c>
      <c r="D34" s="98" t="s">
        <v>117</v>
      </c>
      <c r="E34" s="53" t="s">
        <v>138</v>
      </c>
      <c r="F34" s="82"/>
      <c r="G34" s="354"/>
      <c r="H34" s="11">
        <v>285</v>
      </c>
      <c r="I34" s="11">
        <v>190</v>
      </c>
      <c r="J34" s="12">
        <v>173</v>
      </c>
      <c r="K34" s="359"/>
    </row>
    <row r="35" spans="1:11" ht="18.75" customHeight="1">
      <c r="A35" s="79"/>
      <c r="B35" s="73"/>
      <c r="C35" s="74"/>
      <c r="D35" s="75"/>
      <c r="E35" s="76"/>
      <c r="F35" s="71"/>
      <c r="G35" s="71"/>
      <c r="H35" s="72"/>
      <c r="I35" s="72"/>
      <c r="J35" s="77"/>
      <c r="K35" s="78"/>
    </row>
    <row r="36" spans="1:13" s="68" customFormat="1" ht="18.75">
      <c r="A36" s="132" t="s">
        <v>28</v>
      </c>
      <c r="B36" s="133"/>
      <c r="C36" s="134"/>
      <c r="D36" s="135"/>
      <c r="E36" s="135"/>
      <c r="F36" s="136"/>
      <c r="G36" s="136"/>
      <c r="H36" s="137"/>
      <c r="I36" s="137"/>
      <c r="J36" s="137"/>
      <c r="K36" s="138"/>
      <c r="L36" s="66"/>
      <c r="M36" s="67"/>
    </row>
    <row r="37" spans="1:11" ht="13.5" customHeight="1">
      <c r="A37" s="360" t="s">
        <v>2</v>
      </c>
      <c r="B37" s="360"/>
      <c r="C37" s="360" t="s">
        <v>0</v>
      </c>
      <c r="D37" s="361" t="s">
        <v>1</v>
      </c>
      <c r="E37" s="362"/>
      <c r="F37" s="362"/>
      <c r="G37" s="363"/>
      <c r="H37" s="348" t="s">
        <v>11</v>
      </c>
      <c r="I37" s="348" t="s">
        <v>12</v>
      </c>
      <c r="J37" s="350" t="s">
        <v>6</v>
      </c>
      <c r="K37" s="348" t="s">
        <v>5</v>
      </c>
    </row>
    <row r="38" spans="1:11" ht="12">
      <c r="A38" s="101" t="s">
        <v>3</v>
      </c>
      <c r="B38" s="101" t="s">
        <v>4</v>
      </c>
      <c r="C38" s="360"/>
      <c r="D38" s="364"/>
      <c r="E38" s="365"/>
      <c r="F38" s="365"/>
      <c r="G38" s="366"/>
      <c r="H38" s="349"/>
      <c r="I38" s="349"/>
      <c r="J38" s="350"/>
      <c r="K38" s="349"/>
    </row>
    <row r="39" spans="1:11" s="199" customFormat="1" ht="12">
      <c r="A39" s="186" t="s">
        <v>26</v>
      </c>
      <c r="B39" s="187">
        <v>3504</v>
      </c>
      <c r="C39" s="196" t="s">
        <v>13</v>
      </c>
      <c r="D39" s="351" t="s">
        <v>112</v>
      </c>
      <c r="E39" s="367" t="s">
        <v>132</v>
      </c>
      <c r="F39" s="368"/>
      <c r="G39" s="369"/>
      <c r="H39" s="197">
        <v>1168</v>
      </c>
      <c r="I39" s="197">
        <f>ROUND(H39/H48*J48,0)</f>
        <v>843</v>
      </c>
      <c r="J39" s="139">
        <v>840</v>
      </c>
      <c r="K39" s="198" t="s">
        <v>7</v>
      </c>
    </row>
    <row r="40" spans="1:11" ht="12">
      <c r="A40" s="167" t="s">
        <v>26</v>
      </c>
      <c r="B40" s="165">
        <v>3010</v>
      </c>
      <c r="C40" s="166" t="s">
        <v>13</v>
      </c>
      <c r="D40" s="351"/>
      <c r="E40" s="106" t="s">
        <v>132</v>
      </c>
      <c r="F40" s="107"/>
      <c r="G40" s="108"/>
      <c r="H40" s="9"/>
      <c r="I40" s="9"/>
      <c r="J40" s="182">
        <v>841</v>
      </c>
      <c r="K40" s="103"/>
    </row>
    <row r="41" spans="1:11" ht="12">
      <c r="A41" s="102" t="s">
        <v>26</v>
      </c>
      <c r="B41" s="101">
        <v>3011</v>
      </c>
      <c r="C41" s="8" t="s">
        <v>14</v>
      </c>
      <c r="D41" s="351"/>
      <c r="E41" s="370" t="s">
        <v>133</v>
      </c>
      <c r="F41" s="371"/>
      <c r="G41" s="372"/>
      <c r="H41" s="9">
        <v>38</v>
      </c>
      <c r="I41" s="9">
        <f>ROUND(H41/H49*J49,0)</f>
        <v>27</v>
      </c>
      <c r="J41" s="10">
        <v>28</v>
      </c>
      <c r="K41" s="100" t="s">
        <v>8</v>
      </c>
    </row>
    <row r="42" spans="1:11" s="199" customFormat="1" ht="12">
      <c r="A42" s="186" t="s">
        <v>26</v>
      </c>
      <c r="B42" s="187">
        <v>3505</v>
      </c>
      <c r="C42" s="196" t="s">
        <v>15</v>
      </c>
      <c r="D42" s="355" t="s">
        <v>113</v>
      </c>
      <c r="E42" s="367" t="s">
        <v>134</v>
      </c>
      <c r="F42" s="368"/>
      <c r="G42" s="369"/>
      <c r="H42" s="200">
        <v>2335</v>
      </c>
      <c r="I42" s="197">
        <f>J39*2</f>
        <v>1680</v>
      </c>
      <c r="J42" s="140">
        <v>1677</v>
      </c>
      <c r="K42" s="198" t="s">
        <v>7</v>
      </c>
    </row>
    <row r="43" spans="1:11" ht="12">
      <c r="A43" s="167" t="s">
        <v>26</v>
      </c>
      <c r="B43" s="165">
        <v>3012</v>
      </c>
      <c r="C43" s="166" t="s">
        <v>15</v>
      </c>
      <c r="D43" s="356"/>
      <c r="E43" s="188" t="s">
        <v>134</v>
      </c>
      <c r="F43" s="189"/>
      <c r="G43" s="190"/>
      <c r="H43" s="191"/>
      <c r="I43" s="192"/>
      <c r="J43" s="183">
        <v>1679</v>
      </c>
      <c r="K43" s="193" t="s">
        <v>7</v>
      </c>
    </row>
    <row r="44" spans="1:11" ht="12">
      <c r="A44" s="102" t="s">
        <v>26</v>
      </c>
      <c r="B44" s="101">
        <v>3013</v>
      </c>
      <c r="C44" s="8" t="s">
        <v>16</v>
      </c>
      <c r="D44" s="356"/>
      <c r="E44" s="370" t="s">
        <v>134</v>
      </c>
      <c r="F44" s="371"/>
      <c r="G44" s="372"/>
      <c r="H44" s="11">
        <v>77</v>
      </c>
      <c r="I44" s="9">
        <f>I41*2</f>
        <v>54</v>
      </c>
      <c r="J44" s="12">
        <v>56</v>
      </c>
      <c r="K44" s="100" t="s">
        <v>8</v>
      </c>
    </row>
    <row r="45" spans="1:11" s="199" customFormat="1" ht="12">
      <c r="A45" s="186" t="s">
        <v>26</v>
      </c>
      <c r="B45" s="187">
        <v>3506</v>
      </c>
      <c r="C45" s="196" t="s">
        <v>17</v>
      </c>
      <c r="D45" s="355" t="s">
        <v>114</v>
      </c>
      <c r="E45" s="367" t="s">
        <v>135</v>
      </c>
      <c r="F45" s="368"/>
      <c r="G45" s="369"/>
      <c r="H45" s="200">
        <v>3704</v>
      </c>
      <c r="I45" s="197">
        <f>I39*3</f>
        <v>2529</v>
      </c>
      <c r="J45" s="140">
        <v>2516</v>
      </c>
      <c r="K45" s="198" t="s">
        <v>7</v>
      </c>
    </row>
    <row r="46" spans="1:11" ht="12">
      <c r="A46" s="167" t="s">
        <v>26</v>
      </c>
      <c r="B46" s="165">
        <v>3014</v>
      </c>
      <c r="C46" s="166" t="s">
        <v>17</v>
      </c>
      <c r="D46" s="356"/>
      <c r="E46" s="373" t="s">
        <v>135</v>
      </c>
      <c r="F46" s="374"/>
      <c r="G46" s="375"/>
      <c r="H46" s="191"/>
      <c r="I46" s="192"/>
      <c r="J46" s="183">
        <v>2519</v>
      </c>
      <c r="K46" s="193" t="s">
        <v>7</v>
      </c>
    </row>
    <row r="47" spans="1:11" ht="12">
      <c r="A47" s="102" t="s">
        <v>26</v>
      </c>
      <c r="B47" s="101">
        <v>3015</v>
      </c>
      <c r="C47" s="8" t="s">
        <v>18</v>
      </c>
      <c r="D47" s="356"/>
      <c r="E47" s="370" t="s">
        <v>135</v>
      </c>
      <c r="F47" s="371"/>
      <c r="G47" s="372"/>
      <c r="H47" s="11">
        <v>122</v>
      </c>
      <c r="I47" s="9">
        <f>J41*3</f>
        <v>84</v>
      </c>
      <c r="J47" s="12">
        <v>84</v>
      </c>
      <c r="K47" s="100" t="s">
        <v>8</v>
      </c>
    </row>
    <row r="48" spans="1:11" ht="27" customHeight="1">
      <c r="A48" s="102" t="s">
        <v>26</v>
      </c>
      <c r="B48" s="101">
        <v>3016</v>
      </c>
      <c r="C48" s="8" t="s">
        <v>19</v>
      </c>
      <c r="D48" s="99" t="s">
        <v>115</v>
      </c>
      <c r="E48" s="370" t="s">
        <v>136</v>
      </c>
      <c r="F48" s="371"/>
      <c r="G48" s="372"/>
      <c r="H48" s="11">
        <v>266</v>
      </c>
      <c r="I48" s="11">
        <v>190</v>
      </c>
      <c r="J48" s="12">
        <v>192</v>
      </c>
      <c r="K48" s="357" t="s">
        <v>9</v>
      </c>
    </row>
    <row r="49" spans="1:11" ht="27" customHeight="1">
      <c r="A49" s="102" t="s">
        <v>26</v>
      </c>
      <c r="B49" s="101">
        <v>3017</v>
      </c>
      <c r="C49" s="8" t="s">
        <v>20</v>
      </c>
      <c r="D49" s="99" t="s">
        <v>116</v>
      </c>
      <c r="E49" s="370" t="s">
        <v>137</v>
      </c>
      <c r="F49" s="371"/>
      <c r="G49" s="372"/>
      <c r="H49" s="11">
        <v>270</v>
      </c>
      <c r="I49" s="11">
        <v>190</v>
      </c>
      <c r="J49" s="12">
        <v>192</v>
      </c>
      <c r="K49" s="358"/>
    </row>
    <row r="50" spans="1:11" ht="27" customHeight="1">
      <c r="A50" s="102" t="s">
        <v>26</v>
      </c>
      <c r="B50" s="101">
        <v>3018</v>
      </c>
      <c r="C50" s="8" t="s">
        <v>21</v>
      </c>
      <c r="D50" s="98" t="s">
        <v>117</v>
      </c>
      <c r="E50" s="370" t="s">
        <v>138</v>
      </c>
      <c r="F50" s="371"/>
      <c r="G50" s="372"/>
      <c r="H50" s="11">
        <v>285</v>
      </c>
      <c r="I50" s="11">
        <v>190</v>
      </c>
      <c r="J50" s="12">
        <v>192</v>
      </c>
      <c r="K50" s="359"/>
    </row>
    <row r="51" spans="1:11" ht="12" customHeight="1">
      <c r="A51" s="87"/>
      <c r="B51" s="87"/>
      <c r="C51" s="88"/>
      <c r="D51" s="89"/>
      <c r="E51" s="90"/>
      <c r="F51" s="71"/>
      <c r="G51" s="71"/>
      <c r="H51" s="72"/>
      <c r="I51" s="72"/>
      <c r="J51" s="77"/>
      <c r="K51" s="78"/>
    </row>
    <row r="52" spans="1:11" ht="18.75" customHeight="1">
      <c r="A52" s="79" t="s">
        <v>160</v>
      </c>
      <c r="B52" s="73"/>
      <c r="C52" s="74"/>
      <c r="D52" s="75"/>
      <c r="E52" s="76"/>
      <c r="F52" s="71"/>
      <c r="G52" s="71"/>
      <c r="H52" s="72"/>
      <c r="I52" s="72"/>
      <c r="J52" s="77"/>
      <c r="K52" s="78"/>
    </row>
    <row r="53" spans="1:11" ht="17.25" customHeight="1">
      <c r="A53" s="360" t="s">
        <v>2</v>
      </c>
      <c r="B53" s="360"/>
      <c r="C53" s="360" t="s">
        <v>0</v>
      </c>
      <c r="D53" s="361" t="s">
        <v>1</v>
      </c>
      <c r="E53" s="362"/>
      <c r="F53" s="362"/>
      <c r="G53" s="363"/>
      <c r="H53" s="348" t="s">
        <v>11</v>
      </c>
      <c r="I53" s="348" t="s">
        <v>12</v>
      </c>
      <c r="J53" s="350" t="s">
        <v>6</v>
      </c>
      <c r="K53" s="348" t="s">
        <v>5</v>
      </c>
    </row>
    <row r="54" spans="1:11" ht="18" customHeight="1">
      <c r="A54" s="101" t="s">
        <v>3</v>
      </c>
      <c r="B54" s="101" t="s">
        <v>4</v>
      </c>
      <c r="C54" s="360"/>
      <c r="D54" s="364"/>
      <c r="E54" s="365"/>
      <c r="F54" s="365"/>
      <c r="G54" s="366"/>
      <c r="H54" s="349"/>
      <c r="I54" s="349"/>
      <c r="J54" s="350"/>
      <c r="K54" s="349"/>
    </row>
    <row r="55" spans="1:11" s="199" customFormat="1" ht="15" customHeight="1">
      <c r="A55" s="186" t="s">
        <v>26</v>
      </c>
      <c r="B55" s="187">
        <v>5504</v>
      </c>
      <c r="C55" s="196" t="s">
        <v>162</v>
      </c>
      <c r="D55" s="351" t="s">
        <v>112</v>
      </c>
      <c r="E55" s="201" t="s">
        <v>132</v>
      </c>
      <c r="G55" s="352" t="s">
        <v>161</v>
      </c>
      <c r="H55" s="197">
        <v>1168</v>
      </c>
      <c r="I55" s="197">
        <f>ROUND(H55/H64*J64,0)</f>
        <v>760</v>
      </c>
      <c r="J55" s="140">
        <v>756</v>
      </c>
      <c r="K55" s="198" t="s">
        <v>7</v>
      </c>
    </row>
    <row r="56" spans="1:11" ht="15" customHeight="1">
      <c r="A56" s="167" t="s">
        <v>26</v>
      </c>
      <c r="B56" s="165">
        <v>5010</v>
      </c>
      <c r="C56" s="166" t="s">
        <v>162</v>
      </c>
      <c r="D56" s="351"/>
      <c r="E56" s="194" t="s">
        <v>132</v>
      </c>
      <c r="G56" s="353"/>
      <c r="H56" s="9"/>
      <c r="I56" s="9"/>
      <c r="J56" s="183">
        <v>757</v>
      </c>
      <c r="K56" s="193" t="s">
        <v>7</v>
      </c>
    </row>
    <row r="57" spans="1:11" ht="12">
      <c r="A57" s="102" t="s">
        <v>26</v>
      </c>
      <c r="B57" s="101">
        <v>5011</v>
      </c>
      <c r="C57" s="8" t="s">
        <v>163</v>
      </c>
      <c r="D57" s="351"/>
      <c r="E57" s="52" t="s">
        <v>133</v>
      </c>
      <c r="F57" s="81"/>
      <c r="G57" s="353"/>
      <c r="H57" s="9">
        <v>38</v>
      </c>
      <c r="I57" s="9">
        <f>ROUND(H57/H65*J65,0)</f>
        <v>24</v>
      </c>
      <c r="J57" s="12">
        <v>25</v>
      </c>
      <c r="K57" s="100" t="s">
        <v>8</v>
      </c>
    </row>
    <row r="58" spans="1:11" s="199" customFormat="1" ht="12">
      <c r="A58" s="186" t="s">
        <v>26</v>
      </c>
      <c r="B58" s="187">
        <v>5505</v>
      </c>
      <c r="C58" s="196" t="s">
        <v>164</v>
      </c>
      <c r="D58" s="355" t="s">
        <v>113</v>
      </c>
      <c r="E58" s="201" t="s">
        <v>134</v>
      </c>
      <c r="F58" s="202"/>
      <c r="G58" s="353"/>
      <c r="H58" s="200">
        <v>2335</v>
      </c>
      <c r="I58" s="197">
        <f>J55*2</f>
        <v>1512</v>
      </c>
      <c r="J58" s="140">
        <v>1509</v>
      </c>
      <c r="K58" s="198" t="s">
        <v>7</v>
      </c>
    </row>
    <row r="59" spans="1:11" ht="12">
      <c r="A59" s="167" t="s">
        <v>26</v>
      </c>
      <c r="B59" s="165">
        <v>5012</v>
      </c>
      <c r="C59" s="166" t="s">
        <v>164</v>
      </c>
      <c r="D59" s="356"/>
      <c r="E59" s="194" t="s">
        <v>134</v>
      </c>
      <c r="F59" s="81"/>
      <c r="G59" s="353"/>
      <c r="H59" s="11"/>
      <c r="I59" s="9"/>
      <c r="J59" s="183">
        <v>1511</v>
      </c>
      <c r="K59" s="193" t="s">
        <v>7</v>
      </c>
    </row>
    <row r="60" spans="1:11" ht="12">
      <c r="A60" s="102" t="s">
        <v>26</v>
      </c>
      <c r="B60" s="101">
        <v>5013</v>
      </c>
      <c r="C60" s="8" t="s">
        <v>165</v>
      </c>
      <c r="D60" s="356"/>
      <c r="E60" s="52" t="s">
        <v>134</v>
      </c>
      <c r="F60" s="81"/>
      <c r="G60" s="353"/>
      <c r="H60" s="11">
        <v>77</v>
      </c>
      <c r="I60" s="9">
        <f>I57*2</f>
        <v>48</v>
      </c>
      <c r="J60" s="12">
        <v>50</v>
      </c>
      <c r="K60" s="100" t="s">
        <v>8</v>
      </c>
    </row>
    <row r="61" spans="1:11" s="199" customFormat="1" ht="12">
      <c r="A61" s="186" t="s">
        <v>26</v>
      </c>
      <c r="B61" s="187">
        <v>5506</v>
      </c>
      <c r="C61" s="196" t="s">
        <v>166</v>
      </c>
      <c r="D61" s="355" t="s">
        <v>114</v>
      </c>
      <c r="E61" s="201" t="s">
        <v>135</v>
      </c>
      <c r="F61" s="202"/>
      <c r="G61" s="353"/>
      <c r="H61" s="200">
        <v>3704</v>
      </c>
      <c r="I61" s="197">
        <f>I55*3</f>
        <v>2280</v>
      </c>
      <c r="J61" s="140">
        <v>2264</v>
      </c>
      <c r="K61" s="198" t="s">
        <v>7</v>
      </c>
    </row>
    <row r="62" spans="1:11" ht="12">
      <c r="A62" s="167" t="s">
        <v>26</v>
      </c>
      <c r="B62" s="165">
        <v>5014</v>
      </c>
      <c r="C62" s="166" t="s">
        <v>166</v>
      </c>
      <c r="D62" s="356"/>
      <c r="E62" s="194" t="s">
        <v>135</v>
      </c>
      <c r="F62" s="81"/>
      <c r="G62" s="353"/>
      <c r="H62" s="11"/>
      <c r="I62" s="9"/>
      <c r="J62" s="183">
        <v>2267</v>
      </c>
      <c r="K62" s="193" t="s">
        <v>7</v>
      </c>
    </row>
    <row r="63" spans="1:14" ht="12">
      <c r="A63" s="102" t="s">
        <v>26</v>
      </c>
      <c r="B63" s="101">
        <v>5015</v>
      </c>
      <c r="C63" s="8" t="s">
        <v>167</v>
      </c>
      <c r="D63" s="356"/>
      <c r="E63" s="52" t="s">
        <v>135</v>
      </c>
      <c r="F63" s="81"/>
      <c r="G63" s="353"/>
      <c r="H63" s="11">
        <v>122</v>
      </c>
      <c r="I63" s="9">
        <f>J57*3</f>
        <v>75</v>
      </c>
      <c r="J63" s="12">
        <v>76</v>
      </c>
      <c r="K63" s="100" t="s">
        <v>8</v>
      </c>
      <c r="N63" s="80"/>
    </row>
    <row r="64" spans="1:11" ht="27" customHeight="1">
      <c r="A64" s="102" t="s">
        <v>26</v>
      </c>
      <c r="B64" s="101">
        <v>5016</v>
      </c>
      <c r="C64" s="8" t="s">
        <v>168</v>
      </c>
      <c r="D64" s="99" t="s">
        <v>115</v>
      </c>
      <c r="E64" s="52" t="s">
        <v>136</v>
      </c>
      <c r="F64" s="81"/>
      <c r="G64" s="353"/>
      <c r="H64" s="11">
        <v>266</v>
      </c>
      <c r="I64" s="11">
        <v>190</v>
      </c>
      <c r="J64" s="12">
        <v>173</v>
      </c>
      <c r="K64" s="357" t="s">
        <v>9</v>
      </c>
    </row>
    <row r="65" spans="1:11" ht="27" customHeight="1">
      <c r="A65" s="102" t="s">
        <v>26</v>
      </c>
      <c r="B65" s="101">
        <v>5017</v>
      </c>
      <c r="C65" s="8" t="s">
        <v>169</v>
      </c>
      <c r="D65" s="99" t="s">
        <v>116</v>
      </c>
      <c r="E65" s="52" t="s">
        <v>137</v>
      </c>
      <c r="F65" s="81"/>
      <c r="G65" s="353"/>
      <c r="H65" s="11">
        <v>270</v>
      </c>
      <c r="I65" s="11">
        <v>190</v>
      </c>
      <c r="J65" s="12">
        <v>173</v>
      </c>
      <c r="K65" s="358"/>
    </row>
    <row r="66" spans="1:11" ht="27" customHeight="1">
      <c r="A66" s="102" t="s">
        <v>26</v>
      </c>
      <c r="B66" s="101">
        <v>5018</v>
      </c>
      <c r="C66" s="8" t="s">
        <v>170</v>
      </c>
      <c r="D66" s="98" t="s">
        <v>117</v>
      </c>
      <c r="E66" s="53" t="s">
        <v>138</v>
      </c>
      <c r="F66" s="82"/>
      <c r="G66" s="354"/>
      <c r="H66" s="11">
        <v>285</v>
      </c>
      <c r="I66" s="11">
        <v>190</v>
      </c>
      <c r="J66" s="12">
        <v>173</v>
      </c>
      <c r="K66" s="359"/>
    </row>
    <row r="67" spans="1:13" s="68" customFormat="1" ht="18.75">
      <c r="A67" s="132" t="s">
        <v>29</v>
      </c>
      <c r="B67" s="133"/>
      <c r="C67" s="134"/>
      <c r="D67" s="135"/>
      <c r="E67" s="135"/>
      <c r="F67" s="136"/>
      <c r="G67" s="136"/>
      <c r="H67" s="137"/>
      <c r="I67" s="137"/>
      <c r="J67" s="137"/>
      <c r="K67" s="138"/>
      <c r="L67" s="66"/>
      <c r="M67" s="67"/>
    </row>
    <row r="68" spans="1:11" ht="13.5" customHeight="1">
      <c r="A68" s="360" t="s">
        <v>2</v>
      </c>
      <c r="B68" s="360"/>
      <c r="C68" s="360" t="s">
        <v>0</v>
      </c>
      <c r="D68" s="361" t="s">
        <v>1</v>
      </c>
      <c r="E68" s="362"/>
      <c r="F68" s="362"/>
      <c r="G68" s="363"/>
      <c r="H68" s="348" t="s">
        <v>11</v>
      </c>
      <c r="I68" s="348" t="s">
        <v>12</v>
      </c>
      <c r="J68" s="350" t="s">
        <v>6</v>
      </c>
      <c r="K68" s="348" t="s">
        <v>5</v>
      </c>
    </row>
    <row r="69" spans="1:11" ht="12">
      <c r="A69" s="101" t="s">
        <v>3</v>
      </c>
      <c r="B69" s="101" t="s">
        <v>4</v>
      </c>
      <c r="C69" s="360"/>
      <c r="D69" s="364"/>
      <c r="E69" s="365"/>
      <c r="F69" s="365"/>
      <c r="G69" s="366"/>
      <c r="H69" s="349"/>
      <c r="I69" s="349"/>
      <c r="J69" s="350"/>
      <c r="K69" s="349"/>
    </row>
    <row r="70" spans="1:11" s="199" customFormat="1" ht="12">
      <c r="A70" s="186" t="s">
        <v>26</v>
      </c>
      <c r="B70" s="187">
        <v>3507</v>
      </c>
      <c r="C70" s="196" t="s">
        <v>13</v>
      </c>
      <c r="D70" s="351" t="s">
        <v>112</v>
      </c>
      <c r="E70" s="367" t="s">
        <v>132</v>
      </c>
      <c r="F70" s="368"/>
      <c r="G70" s="369"/>
      <c r="H70" s="197">
        <v>1168</v>
      </c>
      <c r="I70" s="197">
        <f>ROUND(H70/H79*J79,0)</f>
        <v>843</v>
      </c>
      <c r="J70" s="139">
        <v>840</v>
      </c>
      <c r="K70" s="198" t="s">
        <v>7</v>
      </c>
    </row>
    <row r="71" spans="1:11" ht="12">
      <c r="A71" s="167" t="s">
        <v>26</v>
      </c>
      <c r="B71" s="165">
        <v>3019</v>
      </c>
      <c r="C71" s="166" t="s">
        <v>13</v>
      </c>
      <c r="D71" s="351"/>
      <c r="E71" s="188" t="s">
        <v>132</v>
      </c>
      <c r="F71" s="189"/>
      <c r="G71" s="190"/>
      <c r="H71" s="192"/>
      <c r="I71" s="192"/>
      <c r="J71" s="182">
        <v>841</v>
      </c>
      <c r="K71" s="193" t="s">
        <v>7</v>
      </c>
    </row>
    <row r="72" spans="1:11" ht="12">
      <c r="A72" s="102" t="s">
        <v>26</v>
      </c>
      <c r="B72" s="101">
        <v>3020</v>
      </c>
      <c r="C72" s="8" t="s">
        <v>14</v>
      </c>
      <c r="D72" s="351"/>
      <c r="E72" s="370" t="s">
        <v>133</v>
      </c>
      <c r="F72" s="371"/>
      <c r="G72" s="372"/>
      <c r="H72" s="9">
        <v>38</v>
      </c>
      <c r="I72" s="9">
        <f>ROUND(H72/H80*J80,0)</f>
        <v>27</v>
      </c>
      <c r="J72" s="10">
        <v>28</v>
      </c>
      <c r="K72" s="100" t="s">
        <v>8</v>
      </c>
    </row>
    <row r="73" spans="1:11" s="199" customFormat="1" ht="12">
      <c r="A73" s="186" t="s">
        <v>26</v>
      </c>
      <c r="B73" s="187">
        <v>3508</v>
      </c>
      <c r="C73" s="196" t="s">
        <v>15</v>
      </c>
      <c r="D73" s="355" t="s">
        <v>113</v>
      </c>
      <c r="E73" s="367" t="s">
        <v>134</v>
      </c>
      <c r="F73" s="368"/>
      <c r="G73" s="369"/>
      <c r="H73" s="200">
        <v>2335</v>
      </c>
      <c r="I73" s="197">
        <f>J70*2</f>
        <v>1680</v>
      </c>
      <c r="J73" s="140">
        <v>1677</v>
      </c>
      <c r="K73" s="198" t="s">
        <v>7</v>
      </c>
    </row>
    <row r="74" spans="1:11" ht="12">
      <c r="A74" s="167" t="s">
        <v>26</v>
      </c>
      <c r="B74" s="165">
        <v>3021</v>
      </c>
      <c r="C74" s="166" t="s">
        <v>15</v>
      </c>
      <c r="D74" s="356"/>
      <c r="E74" s="373" t="s">
        <v>134</v>
      </c>
      <c r="F74" s="374"/>
      <c r="G74" s="375"/>
      <c r="H74" s="11"/>
      <c r="I74" s="9"/>
      <c r="J74" s="183">
        <v>1679</v>
      </c>
      <c r="K74" s="193" t="s">
        <v>7</v>
      </c>
    </row>
    <row r="75" spans="1:11" ht="12">
      <c r="A75" s="102" t="s">
        <v>26</v>
      </c>
      <c r="B75" s="101">
        <v>3509</v>
      </c>
      <c r="C75" s="8" t="s">
        <v>16</v>
      </c>
      <c r="D75" s="356"/>
      <c r="E75" s="370" t="s">
        <v>134</v>
      </c>
      <c r="F75" s="371"/>
      <c r="G75" s="372"/>
      <c r="H75" s="11">
        <v>77</v>
      </c>
      <c r="I75" s="9">
        <f>I72*2</f>
        <v>54</v>
      </c>
      <c r="J75" s="12">
        <v>56</v>
      </c>
      <c r="K75" s="100" t="s">
        <v>8</v>
      </c>
    </row>
    <row r="76" spans="1:11" s="199" customFormat="1" ht="12">
      <c r="A76" s="186" t="s">
        <v>26</v>
      </c>
      <c r="B76" s="187">
        <v>3509</v>
      </c>
      <c r="C76" s="196" t="s">
        <v>17</v>
      </c>
      <c r="D76" s="355" t="s">
        <v>114</v>
      </c>
      <c r="E76" s="367" t="s">
        <v>135</v>
      </c>
      <c r="F76" s="368"/>
      <c r="G76" s="369"/>
      <c r="H76" s="200">
        <v>3704</v>
      </c>
      <c r="I76" s="197">
        <f>I70*3</f>
        <v>2529</v>
      </c>
      <c r="J76" s="140">
        <v>2516</v>
      </c>
      <c r="K76" s="198" t="s">
        <v>7</v>
      </c>
    </row>
    <row r="77" spans="1:11" ht="12">
      <c r="A77" s="167" t="s">
        <v>26</v>
      </c>
      <c r="B77" s="165">
        <v>3023</v>
      </c>
      <c r="C77" s="166" t="s">
        <v>17</v>
      </c>
      <c r="D77" s="356"/>
      <c r="E77" s="373" t="s">
        <v>135</v>
      </c>
      <c r="F77" s="374"/>
      <c r="G77" s="375"/>
      <c r="H77" s="191"/>
      <c r="I77" s="192"/>
      <c r="J77" s="183">
        <v>2519</v>
      </c>
      <c r="K77" s="103" t="s">
        <v>7</v>
      </c>
    </row>
    <row r="78" spans="1:11" ht="12">
      <c r="A78" s="102" t="s">
        <v>26</v>
      </c>
      <c r="B78" s="101">
        <v>3024</v>
      </c>
      <c r="C78" s="8" t="s">
        <v>18</v>
      </c>
      <c r="D78" s="356"/>
      <c r="E78" s="370" t="s">
        <v>135</v>
      </c>
      <c r="F78" s="371"/>
      <c r="G78" s="372"/>
      <c r="H78" s="11">
        <v>122</v>
      </c>
      <c r="I78" s="9">
        <f>J72*3</f>
        <v>84</v>
      </c>
      <c r="J78" s="12">
        <v>84</v>
      </c>
      <c r="K78" s="100" t="s">
        <v>8</v>
      </c>
    </row>
    <row r="79" spans="1:11" ht="27" customHeight="1">
      <c r="A79" s="102" t="s">
        <v>26</v>
      </c>
      <c r="B79" s="101">
        <v>3025</v>
      </c>
      <c r="C79" s="8" t="s">
        <v>19</v>
      </c>
      <c r="D79" s="99" t="s">
        <v>115</v>
      </c>
      <c r="E79" s="370" t="s">
        <v>136</v>
      </c>
      <c r="F79" s="371"/>
      <c r="G79" s="372"/>
      <c r="H79" s="11">
        <v>266</v>
      </c>
      <c r="I79" s="11">
        <v>190</v>
      </c>
      <c r="J79" s="12">
        <v>192</v>
      </c>
      <c r="K79" s="357" t="s">
        <v>9</v>
      </c>
    </row>
    <row r="80" spans="1:11" ht="27" customHeight="1">
      <c r="A80" s="102" t="s">
        <v>26</v>
      </c>
      <c r="B80" s="101">
        <v>3026</v>
      </c>
      <c r="C80" s="8" t="s">
        <v>20</v>
      </c>
      <c r="D80" s="99" t="s">
        <v>116</v>
      </c>
      <c r="E80" s="370" t="s">
        <v>137</v>
      </c>
      <c r="F80" s="371"/>
      <c r="G80" s="372"/>
      <c r="H80" s="11">
        <v>270</v>
      </c>
      <c r="I80" s="11">
        <v>190</v>
      </c>
      <c r="J80" s="12">
        <v>192</v>
      </c>
      <c r="K80" s="358"/>
    </row>
    <row r="81" spans="1:11" ht="27" customHeight="1">
      <c r="A81" s="102" t="s">
        <v>26</v>
      </c>
      <c r="B81" s="101">
        <v>3027</v>
      </c>
      <c r="C81" s="8" t="s">
        <v>21</v>
      </c>
      <c r="D81" s="98" t="s">
        <v>117</v>
      </c>
      <c r="E81" s="370" t="s">
        <v>138</v>
      </c>
      <c r="F81" s="371"/>
      <c r="G81" s="372"/>
      <c r="H81" s="11">
        <v>285</v>
      </c>
      <c r="I81" s="11">
        <v>190</v>
      </c>
      <c r="J81" s="12">
        <v>192</v>
      </c>
      <c r="K81" s="359"/>
    </row>
    <row r="82" spans="1:11" ht="12" customHeight="1">
      <c r="A82" s="87"/>
      <c r="B82" s="87"/>
      <c r="C82" s="88"/>
      <c r="D82" s="89"/>
      <c r="E82" s="90"/>
      <c r="F82" s="71"/>
      <c r="G82" s="71"/>
      <c r="H82" s="72"/>
      <c r="I82" s="72"/>
      <c r="J82" s="77"/>
      <c r="K82" s="78"/>
    </row>
    <row r="83" spans="1:11" ht="18.75" customHeight="1">
      <c r="A83" s="79" t="s">
        <v>160</v>
      </c>
      <c r="B83" s="73"/>
      <c r="C83" s="74"/>
      <c r="D83" s="75"/>
      <c r="E83" s="76"/>
      <c r="F83" s="71"/>
      <c r="G83" s="71"/>
      <c r="H83" s="72"/>
      <c r="I83" s="72"/>
      <c r="J83" s="77"/>
      <c r="K83" s="78"/>
    </row>
    <row r="84" spans="1:11" ht="17.25" customHeight="1">
      <c r="A84" s="360" t="s">
        <v>2</v>
      </c>
      <c r="B84" s="360"/>
      <c r="C84" s="360" t="s">
        <v>0</v>
      </c>
      <c r="D84" s="361" t="s">
        <v>1</v>
      </c>
      <c r="E84" s="362"/>
      <c r="F84" s="362"/>
      <c r="G84" s="363"/>
      <c r="H84" s="348" t="s">
        <v>11</v>
      </c>
      <c r="I84" s="348" t="s">
        <v>12</v>
      </c>
      <c r="J84" s="350" t="s">
        <v>6</v>
      </c>
      <c r="K84" s="348" t="s">
        <v>5</v>
      </c>
    </row>
    <row r="85" spans="1:11" ht="18" customHeight="1">
      <c r="A85" s="101" t="s">
        <v>3</v>
      </c>
      <c r="B85" s="101" t="s">
        <v>4</v>
      </c>
      <c r="C85" s="360"/>
      <c r="D85" s="364"/>
      <c r="E85" s="365"/>
      <c r="F85" s="365"/>
      <c r="G85" s="366"/>
      <c r="H85" s="349"/>
      <c r="I85" s="349"/>
      <c r="J85" s="350"/>
      <c r="K85" s="349"/>
    </row>
    <row r="86" spans="1:11" s="199" customFormat="1" ht="15" customHeight="1">
      <c r="A86" s="186" t="s">
        <v>26</v>
      </c>
      <c r="B86" s="187">
        <v>5507</v>
      </c>
      <c r="C86" s="196" t="s">
        <v>162</v>
      </c>
      <c r="D86" s="351" t="s">
        <v>112</v>
      </c>
      <c r="E86" s="201" t="s">
        <v>132</v>
      </c>
      <c r="G86" s="352" t="s">
        <v>161</v>
      </c>
      <c r="H86" s="197">
        <v>1168</v>
      </c>
      <c r="I86" s="197">
        <f>ROUND(H86/H95*J95,0)</f>
        <v>760</v>
      </c>
      <c r="J86" s="140">
        <v>756</v>
      </c>
      <c r="K86" s="198" t="s">
        <v>7</v>
      </c>
    </row>
    <row r="87" spans="1:11" ht="15" customHeight="1">
      <c r="A87" s="167" t="s">
        <v>26</v>
      </c>
      <c r="B87" s="165">
        <v>5019</v>
      </c>
      <c r="C87" s="166" t="s">
        <v>162</v>
      </c>
      <c r="D87" s="351"/>
      <c r="E87" s="194" t="s">
        <v>132</v>
      </c>
      <c r="G87" s="353"/>
      <c r="H87" s="9"/>
      <c r="I87" s="9"/>
      <c r="J87" s="183">
        <v>757</v>
      </c>
      <c r="K87" s="193" t="s">
        <v>7</v>
      </c>
    </row>
    <row r="88" spans="1:11" ht="12">
      <c r="A88" s="102" t="s">
        <v>26</v>
      </c>
      <c r="B88" s="101">
        <v>5020</v>
      </c>
      <c r="C88" s="8" t="s">
        <v>163</v>
      </c>
      <c r="D88" s="351"/>
      <c r="E88" s="52" t="s">
        <v>133</v>
      </c>
      <c r="F88" s="81"/>
      <c r="G88" s="353"/>
      <c r="H88" s="9">
        <v>38</v>
      </c>
      <c r="I88" s="9">
        <f>ROUND(H88/H96*J96,0)</f>
        <v>24</v>
      </c>
      <c r="J88" s="12">
        <v>25</v>
      </c>
      <c r="K88" s="100" t="s">
        <v>8</v>
      </c>
    </row>
    <row r="89" spans="1:11" s="199" customFormat="1" ht="12">
      <c r="A89" s="186" t="s">
        <v>26</v>
      </c>
      <c r="B89" s="187">
        <v>5508</v>
      </c>
      <c r="C89" s="196" t="s">
        <v>164</v>
      </c>
      <c r="D89" s="355" t="s">
        <v>113</v>
      </c>
      <c r="E89" s="201" t="s">
        <v>134</v>
      </c>
      <c r="F89" s="202"/>
      <c r="G89" s="353"/>
      <c r="H89" s="200">
        <v>2335</v>
      </c>
      <c r="I89" s="197">
        <f>J86*2</f>
        <v>1512</v>
      </c>
      <c r="J89" s="140">
        <v>1509</v>
      </c>
      <c r="K89" s="198" t="s">
        <v>7</v>
      </c>
    </row>
    <row r="90" spans="1:11" ht="12">
      <c r="A90" s="167" t="s">
        <v>26</v>
      </c>
      <c r="B90" s="165">
        <v>5021</v>
      </c>
      <c r="C90" s="166" t="s">
        <v>164</v>
      </c>
      <c r="D90" s="356"/>
      <c r="E90" s="194" t="s">
        <v>134</v>
      </c>
      <c r="F90" s="81"/>
      <c r="G90" s="353"/>
      <c r="H90" s="11"/>
      <c r="I90" s="9"/>
      <c r="J90" s="183">
        <v>1511</v>
      </c>
      <c r="K90" s="193" t="s">
        <v>7</v>
      </c>
    </row>
    <row r="91" spans="1:11" ht="12">
      <c r="A91" s="102" t="s">
        <v>26</v>
      </c>
      <c r="B91" s="101">
        <v>5022</v>
      </c>
      <c r="C91" s="8" t="s">
        <v>165</v>
      </c>
      <c r="D91" s="356"/>
      <c r="E91" s="52" t="s">
        <v>134</v>
      </c>
      <c r="F91" s="81"/>
      <c r="G91" s="353"/>
      <c r="H91" s="11">
        <v>77</v>
      </c>
      <c r="I91" s="9">
        <f>I88*2</f>
        <v>48</v>
      </c>
      <c r="J91" s="12">
        <v>50</v>
      </c>
      <c r="K91" s="100" t="s">
        <v>8</v>
      </c>
    </row>
    <row r="92" spans="1:11" s="199" customFormat="1" ht="12">
      <c r="A92" s="186" t="s">
        <v>26</v>
      </c>
      <c r="B92" s="187">
        <v>5509</v>
      </c>
      <c r="C92" s="196" t="s">
        <v>166</v>
      </c>
      <c r="D92" s="355" t="s">
        <v>114</v>
      </c>
      <c r="E92" s="201" t="s">
        <v>135</v>
      </c>
      <c r="F92" s="202"/>
      <c r="G92" s="353"/>
      <c r="H92" s="200">
        <v>3704</v>
      </c>
      <c r="I92" s="197">
        <f>I86*3</f>
        <v>2280</v>
      </c>
      <c r="J92" s="140">
        <v>2264</v>
      </c>
      <c r="K92" s="198" t="s">
        <v>7</v>
      </c>
    </row>
    <row r="93" spans="1:11" ht="12">
      <c r="A93" s="167" t="s">
        <v>26</v>
      </c>
      <c r="B93" s="165">
        <v>5023</v>
      </c>
      <c r="C93" s="166" t="s">
        <v>166</v>
      </c>
      <c r="D93" s="356"/>
      <c r="E93" s="194" t="s">
        <v>135</v>
      </c>
      <c r="F93" s="81"/>
      <c r="G93" s="353"/>
      <c r="H93" s="11"/>
      <c r="I93" s="9"/>
      <c r="J93" s="183">
        <v>2267</v>
      </c>
      <c r="K93" s="193" t="s">
        <v>7</v>
      </c>
    </row>
    <row r="94" spans="1:14" ht="12">
      <c r="A94" s="102" t="s">
        <v>26</v>
      </c>
      <c r="B94" s="101">
        <v>5024</v>
      </c>
      <c r="C94" s="8" t="s">
        <v>167</v>
      </c>
      <c r="D94" s="356"/>
      <c r="E94" s="52" t="s">
        <v>135</v>
      </c>
      <c r="F94" s="81"/>
      <c r="G94" s="353"/>
      <c r="H94" s="11">
        <v>122</v>
      </c>
      <c r="I94" s="9">
        <f>J88*3</f>
        <v>75</v>
      </c>
      <c r="J94" s="12">
        <v>76</v>
      </c>
      <c r="K94" s="100" t="s">
        <v>8</v>
      </c>
      <c r="N94" s="80"/>
    </row>
    <row r="95" spans="1:11" ht="27" customHeight="1">
      <c r="A95" s="102" t="s">
        <v>26</v>
      </c>
      <c r="B95" s="101">
        <v>5025</v>
      </c>
      <c r="C95" s="8" t="s">
        <v>168</v>
      </c>
      <c r="D95" s="99" t="s">
        <v>115</v>
      </c>
      <c r="E95" s="52" t="s">
        <v>136</v>
      </c>
      <c r="F95" s="81"/>
      <c r="G95" s="353"/>
      <c r="H95" s="11">
        <v>266</v>
      </c>
      <c r="I95" s="11">
        <v>190</v>
      </c>
      <c r="J95" s="12">
        <v>173</v>
      </c>
      <c r="K95" s="357" t="s">
        <v>9</v>
      </c>
    </row>
    <row r="96" spans="1:11" ht="27" customHeight="1">
      <c r="A96" s="102" t="s">
        <v>26</v>
      </c>
      <c r="B96" s="101">
        <v>5026</v>
      </c>
      <c r="C96" s="8" t="s">
        <v>169</v>
      </c>
      <c r="D96" s="99" t="s">
        <v>116</v>
      </c>
      <c r="E96" s="52" t="s">
        <v>137</v>
      </c>
      <c r="F96" s="81"/>
      <c r="G96" s="353"/>
      <c r="H96" s="11">
        <v>270</v>
      </c>
      <c r="I96" s="11">
        <v>190</v>
      </c>
      <c r="J96" s="12">
        <v>173</v>
      </c>
      <c r="K96" s="358"/>
    </row>
    <row r="97" spans="1:11" ht="27" customHeight="1">
      <c r="A97" s="102" t="s">
        <v>26</v>
      </c>
      <c r="B97" s="101">
        <v>5027</v>
      </c>
      <c r="C97" s="8" t="s">
        <v>170</v>
      </c>
      <c r="D97" s="98" t="s">
        <v>117</v>
      </c>
      <c r="E97" s="53" t="s">
        <v>138</v>
      </c>
      <c r="F97" s="82"/>
      <c r="G97" s="354"/>
      <c r="H97" s="11">
        <v>285</v>
      </c>
      <c r="I97" s="11">
        <v>190</v>
      </c>
      <c r="J97" s="12">
        <v>173</v>
      </c>
      <c r="K97" s="359"/>
    </row>
  </sheetData>
  <mergeCells count="100">
    <mergeCell ref="H21:H22"/>
    <mergeCell ref="I21:I22"/>
    <mergeCell ref="K32:K34"/>
    <mergeCell ref="D26:D28"/>
    <mergeCell ref="D29:D31"/>
    <mergeCell ref="J21:J22"/>
    <mergeCell ref="K21:K22"/>
    <mergeCell ref="D23:D25"/>
    <mergeCell ref="G23:G34"/>
    <mergeCell ref="A53:B53"/>
    <mergeCell ref="C53:C54"/>
    <mergeCell ref="D53:G54"/>
    <mergeCell ref="A21:B21"/>
    <mergeCell ref="C21:C22"/>
    <mergeCell ref="E46:G46"/>
    <mergeCell ref="D45:D47"/>
    <mergeCell ref="A37:B37"/>
    <mergeCell ref="C37:C38"/>
    <mergeCell ref="E50:G50"/>
    <mergeCell ref="A5:B5"/>
    <mergeCell ref="C5:C6"/>
    <mergeCell ref="D21:G22"/>
    <mergeCell ref="E17:G17"/>
    <mergeCell ref="E18:G18"/>
    <mergeCell ref="E11:G11"/>
    <mergeCell ref="K79:K81"/>
    <mergeCell ref="K68:K69"/>
    <mergeCell ref="D70:D72"/>
    <mergeCell ref="D73:D75"/>
    <mergeCell ref="H68:H69"/>
    <mergeCell ref="I68:I69"/>
    <mergeCell ref="J68:J69"/>
    <mergeCell ref="D76:D78"/>
    <mergeCell ref="E74:G74"/>
    <mergeCell ref="E77:G77"/>
    <mergeCell ref="K48:K50"/>
    <mergeCell ref="K37:K38"/>
    <mergeCell ref="D39:D41"/>
    <mergeCell ref="D42:D44"/>
    <mergeCell ref="H37:H38"/>
    <mergeCell ref="I37:I38"/>
    <mergeCell ref="J37:J38"/>
    <mergeCell ref="D37:G38"/>
    <mergeCell ref="E39:G39"/>
    <mergeCell ref="E41:G41"/>
    <mergeCell ref="E42:G42"/>
    <mergeCell ref="E44:G44"/>
    <mergeCell ref="E45:G45"/>
    <mergeCell ref="E47:G47"/>
    <mergeCell ref="E48:G48"/>
    <mergeCell ref="E49:G49"/>
    <mergeCell ref="K16:K18"/>
    <mergeCell ref="K5:K6"/>
    <mergeCell ref="J5:J6"/>
    <mergeCell ref="D7:D9"/>
    <mergeCell ref="D10:D12"/>
    <mergeCell ref="H5:H6"/>
    <mergeCell ref="I5:I6"/>
    <mergeCell ref="E9:G9"/>
    <mergeCell ref="E7:G7"/>
    <mergeCell ref="D5:G6"/>
    <mergeCell ref="E10:G10"/>
    <mergeCell ref="E12:G12"/>
    <mergeCell ref="E13:G13"/>
    <mergeCell ref="E15:G15"/>
    <mergeCell ref="E16:G16"/>
    <mergeCell ref="D13:D15"/>
    <mergeCell ref="H53:H54"/>
    <mergeCell ref="I53:I54"/>
    <mergeCell ref="J53:J54"/>
    <mergeCell ref="K53:K54"/>
    <mergeCell ref="D55:D57"/>
    <mergeCell ref="G55:G66"/>
    <mergeCell ref="D58:D60"/>
    <mergeCell ref="D61:D63"/>
    <mergeCell ref="K64:K66"/>
    <mergeCell ref="A84:B84"/>
    <mergeCell ref="C84:C85"/>
    <mergeCell ref="D84:G85"/>
    <mergeCell ref="D68:G69"/>
    <mergeCell ref="E70:G70"/>
    <mergeCell ref="E72:G72"/>
    <mergeCell ref="E73:G73"/>
    <mergeCell ref="E75:G75"/>
    <mergeCell ref="E76:G76"/>
    <mergeCell ref="E78:G78"/>
    <mergeCell ref="E79:G79"/>
    <mergeCell ref="E80:G80"/>
    <mergeCell ref="E81:G81"/>
    <mergeCell ref="A68:B68"/>
    <mergeCell ref="C68:C69"/>
    <mergeCell ref="H84:H85"/>
    <mergeCell ref="I84:I85"/>
    <mergeCell ref="J84:J85"/>
    <mergeCell ref="K84:K85"/>
    <mergeCell ref="D86:D88"/>
    <mergeCell ref="G86:G97"/>
    <mergeCell ref="D89:D91"/>
    <mergeCell ref="D92:D94"/>
    <mergeCell ref="K95:K97"/>
  </mergeCells>
  <printOptions horizontalCentered="1"/>
  <pageMargins left="0.5905511811023623" right="0.2755905511811024" top="0.54" bottom="0.4724409448818898" header="0.1968503937007874" footer="0.1968503937007874"/>
  <pageSetup cellComments="asDisplayed" fitToHeight="2" horizontalDpi="600" verticalDpi="600" orientation="portrait" paperSize="9" scale="67" r:id="rId1"/>
  <headerFooter>
    <oddFooter>&amp;R&amp;"-,標準"&amp;12■&amp;A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5"/>
  <sheetViews>
    <sheetView view="pageBreakPreview" zoomScale="75" zoomScaleSheetLayoutView="75" workbookViewId="0" topLeftCell="A41">
      <selection activeCell="C11" sqref="C11"/>
    </sheetView>
  </sheetViews>
  <sheetFormatPr defaultColWidth="9.140625" defaultRowHeight="12"/>
  <cols>
    <col min="1" max="2" width="8.00390625" style="6" customWidth="1"/>
    <col min="3" max="3" width="37.57421875" style="6" customWidth="1"/>
    <col min="4" max="4" width="24.8515625" style="6" customWidth="1"/>
    <col min="5" max="5" width="53.7109375" style="6" bestFit="1" customWidth="1"/>
    <col min="6" max="6" width="9.7109375" style="6" customWidth="1"/>
    <col min="7" max="7" width="41.140625" style="6" hidden="1" customWidth="1"/>
    <col min="8" max="9" width="8.140625" style="7" hidden="1" customWidth="1"/>
    <col min="10" max="10" width="9.140625" style="6" customWidth="1"/>
    <col min="11" max="11" width="11.7109375" style="6" customWidth="1"/>
    <col min="12" max="16384" width="9.140625" style="6" customWidth="1"/>
  </cols>
  <sheetData>
    <row r="1" ht="24" customHeight="1">
      <c r="A1" s="5" t="s">
        <v>24</v>
      </c>
    </row>
    <row r="2" ht="14.25" customHeight="1">
      <c r="A2" s="5"/>
    </row>
    <row r="3" spans="1:11" s="2" customFormat="1" ht="18.75">
      <c r="A3" s="131" t="s">
        <v>31</v>
      </c>
      <c r="B3" s="3"/>
      <c r="E3" s="131" t="s">
        <v>37</v>
      </c>
      <c r="K3" s="4"/>
    </row>
    <row r="4" spans="1:13" s="68" customFormat="1" ht="18.75">
      <c r="A4" s="151" t="s">
        <v>27</v>
      </c>
      <c r="B4" s="145"/>
      <c r="C4" s="146"/>
      <c r="D4" s="147"/>
      <c r="E4" s="147"/>
      <c r="F4" s="148"/>
      <c r="G4" s="148"/>
      <c r="H4" s="149"/>
      <c r="I4" s="149"/>
      <c r="J4" s="149"/>
      <c r="K4" s="150"/>
      <c r="L4" s="66"/>
      <c r="M4" s="67"/>
    </row>
    <row r="5" spans="1:11" ht="16.5" customHeight="1">
      <c r="A5" s="360" t="s">
        <v>2</v>
      </c>
      <c r="B5" s="360"/>
      <c r="C5" s="360" t="s">
        <v>0</v>
      </c>
      <c r="D5" s="360" t="s">
        <v>1</v>
      </c>
      <c r="E5" s="360"/>
      <c r="F5" s="360"/>
      <c r="G5" s="360"/>
      <c r="H5" s="348" t="s">
        <v>11</v>
      </c>
      <c r="I5" s="348" t="s">
        <v>12</v>
      </c>
      <c r="J5" s="350" t="s">
        <v>6</v>
      </c>
      <c r="K5" s="348" t="s">
        <v>5</v>
      </c>
    </row>
    <row r="6" spans="1:11" ht="15.75" customHeight="1">
      <c r="A6" s="57" t="s">
        <v>3</v>
      </c>
      <c r="B6" s="57" t="s">
        <v>4</v>
      </c>
      <c r="C6" s="360"/>
      <c r="D6" s="360"/>
      <c r="E6" s="360"/>
      <c r="F6" s="360"/>
      <c r="G6" s="360"/>
      <c r="H6" s="349"/>
      <c r="I6" s="349"/>
      <c r="J6" s="350"/>
      <c r="K6" s="349"/>
    </row>
    <row r="7" spans="1:11" s="199" customFormat="1" ht="12">
      <c r="A7" s="186" t="s">
        <v>26</v>
      </c>
      <c r="B7" s="187">
        <v>3510</v>
      </c>
      <c r="C7" s="196" t="s">
        <v>13</v>
      </c>
      <c r="D7" s="351" t="s">
        <v>112</v>
      </c>
      <c r="E7" s="367" t="s">
        <v>132</v>
      </c>
      <c r="F7" s="368"/>
      <c r="G7" s="203"/>
      <c r="H7" s="197">
        <v>1168</v>
      </c>
      <c r="I7" s="197">
        <f>ROUND(H7/H16*J16,0)</f>
        <v>957</v>
      </c>
      <c r="J7" s="140">
        <v>955</v>
      </c>
      <c r="K7" s="198" t="s">
        <v>7</v>
      </c>
    </row>
    <row r="8" spans="1:11" s="205" customFormat="1" ht="12">
      <c r="A8" s="167" t="s">
        <v>26</v>
      </c>
      <c r="B8" s="167">
        <v>3028</v>
      </c>
      <c r="C8" s="168" t="s">
        <v>13</v>
      </c>
      <c r="D8" s="351"/>
      <c r="E8" s="376" t="s">
        <v>132</v>
      </c>
      <c r="F8" s="377"/>
      <c r="G8" s="204"/>
      <c r="H8" s="172">
        <v>1168</v>
      </c>
      <c r="I8" s="172">
        <f>ROUND(H8/H17*J17,0)</f>
        <v>943</v>
      </c>
      <c r="J8" s="206">
        <v>956</v>
      </c>
      <c r="K8" s="173" t="s">
        <v>7</v>
      </c>
    </row>
    <row r="9" spans="1:11" ht="12">
      <c r="A9" s="57" t="s">
        <v>26</v>
      </c>
      <c r="B9" s="57">
        <v>3029</v>
      </c>
      <c r="C9" s="8" t="s">
        <v>14</v>
      </c>
      <c r="D9" s="351"/>
      <c r="E9" s="370" t="s">
        <v>133</v>
      </c>
      <c r="F9" s="371"/>
      <c r="G9" s="91"/>
      <c r="H9" s="9">
        <v>38</v>
      </c>
      <c r="I9" s="9">
        <f>ROUND(H9/H17*J17,0)</f>
        <v>31</v>
      </c>
      <c r="J9" s="12">
        <v>32</v>
      </c>
      <c r="K9" s="56" t="s">
        <v>8</v>
      </c>
    </row>
    <row r="10" spans="1:11" s="199" customFormat="1" ht="12">
      <c r="A10" s="186" t="s">
        <v>26</v>
      </c>
      <c r="B10" s="187">
        <v>3511</v>
      </c>
      <c r="C10" s="196" t="s">
        <v>15</v>
      </c>
      <c r="D10" s="355" t="s">
        <v>113</v>
      </c>
      <c r="E10" s="367" t="s">
        <v>134</v>
      </c>
      <c r="F10" s="368"/>
      <c r="G10" s="203"/>
      <c r="H10" s="200">
        <v>2335</v>
      </c>
      <c r="I10" s="197">
        <f>J7*2</f>
        <v>1910</v>
      </c>
      <c r="J10" s="140">
        <v>1907</v>
      </c>
      <c r="K10" s="198" t="s">
        <v>7</v>
      </c>
    </row>
    <row r="11" spans="1:11" ht="12">
      <c r="A11" s="167" t="s">
        <v>26</v>
      </c>
      <c r="B11" s="167">
        <v>3030</v>
      </c>
      <c r="C11" s="168" t="s">
        <v>15</v>
      </c>
      <c r="D11" s="356"/>
      <c r="E11" s="376" t="s">
        <v>134</v>
      </c>
      <c r="F11" s="377"/>
      <c r="G11" s="91"/>
      <c r="H11" s="11"/>
      <c r="I11" s="9"/>
      <c r="J11" s="206">
        <v>1908</v>
      </c>
      <c r="K11" s="173" t="s">
        <v>7</v>
      </c>
    </row>
    <row r="12" spans="1:11" ht="12">
      <c r="A12" s="57" t="s">
        <v>26</v>
      </c>
      <c r="B12" s="58">
        <v>3031</v>
      </c>
      <c r="C12" s="8" t="s">
        <v>16</v>
      </c>
      <c r="D12" s="356"/>
      <c r="E12" s="370" t="s">
        <v>134</v>
      </c>
      <c r="F12" s="371"/>
      <c r="G12" s="91"/>
      <c r="H12" s="11">
        <v>77</v>
      </c>
      <c r="I12" s="9">
        <f>I9*2</f>
        <v>62</v>
      </c>
      <c r="J12" s="12">
        <v>64</v>
      </c>
      <c r="K12" s="56" t="s">
        <v>8</v>
      </c>
    </row>
    <row r="13" spans="1:11" s="199" customFormat="1" ht="12">
      <c r="A13" s="186" t="s">
        <v>26</v>
      </c>
      <c r="B13" s="187">
        <v>3512</v>
      </c>
      <c r="C13" s="196" t="s">
        <v>17</v>
      </c>
      <c r="D13" s="355" t="s">
        <v>114</v>
      </c>
      <c r="E13" s="367" t="s">
        <v>135</v>
      </c>
      <c r="F13" s="368"/>
      <c r="G13" s="203"/>
      <c r="H13" s="200">
        <v>3704</v>
      </c>
      <c r="I13" s="197">
        <f>I7*3</f>
        <v>2871</v>
      </c>
      <c r="J13" s="140">
        <v>2861</v>
      </c>
      <c r="K13" s="198" t="s">
        <v>7</v>
      </c>
    </row>
    <row r="14" spans="1:11" ht="12">
      <c r="A14" s="167" t="s">
        <v>26</v>
      </c>
      <c r="B14" s="167">
        <v>3032</v>
      </c>
      <c r="C14" s="168" t="s">
        <v>17</v>
      </c>
      <c r="D14" s="356"/>
      <c r="E14" s="376" t="s">
        <v>135</v>
      </c>
      <c r="F14" s="377"/>
      <c r="G14" s="91"/>
      <c r="H14" s="11"/>
      <c r="I14" s="9"/>
      <c r="J14" s="206">
        <v>2863</v>
      </c>
      <c r="K14" s="173" t="s">
        <v>7</v>
      </c>
    </row>
    <row r="15" spans="1:11" ht="12">
      <c r="A15" s="57" t="s">
        <v>26</v>
      </c>
      <c r="B15" s="58">
        <v>3033</v>
      </c>
      <c r="C15" s="8" t="s">
        <v>18</v>
      </c>
      <c r="D15" s="356"/>
      <c r="E15" s="370" t="s">
        <v>135</v>
      </c>
      <c r="F15" s="371"/>
      <c r="G15" s="91"/>
      <c r="H15" s="11">
        <v>122</v>
      </c>
      <c r="I15" s="9">
        <f>J9*3</f>
        <v>96</v>
      </c>
      <c r="J15" s="12">
        <v>96</v>
      </c>
      <c r="K15" s="56" t="s">
        <v>8</v>
      </c>
    </row>
    <row r="16" spans="1:11" ht="27">
      <c r="A16" s="57" t="s">
        <v>26</v>
      </c>
      <c r="B16" s="58">
        <v>3034</v>
      </c>
      <c r="C16" s="8" t="s">
        <v>19</v>
      </c>
      <c r="D16" s="54" t="s">
        <v>115</v>
      </c>
      <c r="E16" s="370" t="s">
        <v>136</v>
      </c>
      <c r="F16" s="371"/>
      <c r="G16" s="91"/>
      <c r="H16" s="11">
        <v>266</v>
      </c>
      <c r="I16" s="11">
        <v>190</v>
      </c>
      <c r="J16" s="12">
        <v>218</v>
      </c>
      <c r="K16" s="357" t="s">
        <v>9</v>
      </c>
    </row>
    <row r="17" spans="1:11" ht="27">
      <c r="A17" s="57" t="s">
        <v>26</v>
      </c>
      <c r="B17" s="58">
        <v>3035</v>
      </c>
      <c r="C17" s="8" t="s">
        <v>20</v>
      </c>
      <c r="D17" s="54" t="s">
        <v>116</v>
      </c>
      <c r="E17" s="370" t="s">
        <v>137</v>
      </c>
      <c r="F17" s="371"/>
      <c r="G17" s="91"/>
      <c r="H17" s="11">
        <v>270</v>
      </c>
      <c r="I17" s="11">
        <v>190</v>
      </c>
      <c r="J17" s="12">
        <v>218</v>
      </c>
      <c r="K17" s="358"/>
    </row>
    <row r="18" spans="1:11" ht="27">
      <c r="A18" s="57" t="s">
        <v>26</v>
      </c>
      <c r="B18" s="58">
        <v>3036</v>
      </c>
      <c r="C18" s="8" t="s">
        <v>21</v>
      </c>
      <c r="D18" s="55" t="s">
        <v>117</v>
      </c>
      <c r="E18" s="370" t="s">
        <v>138</v>
      </c>
      <c r="F18" s="371"/>
      <c r="G18" s="91"/>
      <c r="H18" s="11">
        <v>285</v>
      </c>
      <c r="I18" s="11">
        <v>190</v>
      </c>
      <c r="J18" s="12">
        <v>218</v>
      </c>
      <c r="K18" s="359"/>
    </row>
    <row r="19" spans="1:11" ht="11.25" customHeight="1">
      <c r="A19" s="73"/>
      <c r="B19" s="73"/>
      <c r="C19" s="74"/>
      <c r="D19" s="75"/>
      <c r="E19" s="76"/>
      <c r="F19" s="71"/>
      <c r="G19" s="71"/>
      <c r="H19" s="72"/>
      <c r="I19" s="72"/>
      <c r="J19" s="77"/>
      <c r="K19" s="78"/>
    </row>
    <row r="20" spans="1:11" ht="18.75" customHeight="1">
      <c r="A20" s="79" t="s">
        <v>160</v>
      </c>
      <c r="B20" s="73"/>
      <c r="C20" s="74"/>
      <c r="D20" s="75"/>
      <c r="E20" s="76"/>
      <c r="F20" s="71"/>
      <c r="G20" s="71"/>
      <c r="H20" s="72"/>
      <c r="I20" s="72"/>
      <c r="J20" s="77"/>
      <c r="K20" s="78"/>
    </row>
    <row r="21" spans="1:11" ht="16.5" customHeight="1">
      <c r="A21" s="360" t="s">
        <v>2</v>
      </c>
      <c r="B21" s="360"/>
      <c r="C21" s="360" t="s">
        <v>0</v>
      </c>
      <c r="D21" s="360" t="s">
        <v>1</v>
      </c>
      <c r="E21" s="360"/>
      <c r="F21" s="360"/>
      <c r="G21" s="360"/>
      <c r="H21" s="348" t="s">
        <v>11</v>
      </c>
      <c r="I21" s="348" t="s">
        <v>12</v>
      </c>
      <c r="J21" s="350" t="s">
        <v>6</v>
      </c>
      <c r="K21" s="348" t="s">
        <v>5</v>
      </c>
    </row>
    <row r="22" spans="1:11" ht="15.75" customHeight="1">
      <c r="A22" s="86" t="s">
        <v>3</v>
      </c>
      <c r="B22" s="86" t="s">
        <v>4</v>
      </c>
      <c r="C22" s="360"/>
      <c r="D22" s="360"/>
      <c r="E22" s="360"/>
      <c r="F22" s="360"/>
      <c r="G22" s="360"/>
      <c r="H22" s="349"/>
      <c r="I22" s="349"/>
      <c r="J22" s="350"/>
      <c r="K22" s="349"/>
    </row>
    <row r="23" spans="1:11" ht="12">
      <c r="A23" s="86" t="s">
        <v>26</v>
      </c>
      <c r="B23" s="86">
        <v>5028</v>
      </c>
      <c r="C23" s="8" t="s">
        <v>162</v>
      </c>
      <c r="D23" s="351" t="s">
        <v>112</v>
      </c>
      <c r="E23" s="52" t="s">
        <v>132</v>
      </c>
      <c r="F23" s="352" t="s">
        <v>161</v>
      </c>
      <c r="G23" s="352" t="s">
        <v>161</v>
      </c>
      <c r="H23" s="9">
        <v>1168</v>
      </c>
      <c r="I23" s="9">
        <f>ROUND(H23/H31*J31,0)</f>
        <v>861</v>
      </c>
      <c r="J23" s="12">
        <v>860</v>
      </c>
      <c r="K23" s="83" t="s">
        <v>7</v>
      </c>
    </row>
    <row r="24" spans="1:11" ht="12">
      <c r="A24" s="86" t="s">
        <v>26</v>
      </c>
      <c r="B24" s="86">
        <v>5029</v>
      </c>
      <c r="C24" s="8" t="s">
        <v>163</v>
      </c>
      <c r="D24" s="351"/>
      <c r="E24" s="52" t="s">
        <v>133</v>
      </c>
      <c r="F24" s="353"/>
      <c r="G24" s="353"/>
      <c r="H24" s="9">
        <v>38</v>
      </c>
      <c r="I24" s="9">
        <f>ROUND(H24/H32*J32,0)</f>
        <v>28</v>
      </c>
      <c r="J24" s="12">
        <v>29</v>
      </c>
      <c r="K24" s="83" t="s">
        <v>8</v>
      </c>
    </row>
    <row r="25" spans="1:11" s="199" customFormat="1" ht="12">
      <c r="A25" s="186" t="s">
        <v>26</v>
      </c>
      <c r="B25" s="187">
        <v>5510</v>
      </c>
      <c r="C25" s="196" t="s">
        <v>164</v>
      </c>
      <c r="D25" s="355" t="s">
        <v>113</v>
      </c>
      <c r="E25" s="201" t="s">
        <v>134</v>
      </c>
      <c r="F25" s="353"/>
      <c r="G25" s="353"/>
      <c r="H25" s="200">
        <v>2335</v>
      </c>
      <c r="I25" s="197">
        <f>J23*2</f>
        <v>1720</v>
      </c>
      <c r="J25" s="140">
        <v>1716</v>
      </c>
      <c r="K25" s="198" t="s">
        <v>7</v>
      </c>
    </row>
    <row r="26" spans="1:11" ht="12">
      <c r="A26" s="167" t="s">
        <v>26</v>
      </c>
      <c r="B26" s="167">
        <v>5030</v>
      </c>
      <c r="C26" s="168" t="s">
        <v>164</v>
      </c>
      <c r="D26" s="356"/>
      <c r="E26" s="184" t="s">
        <v>134</v>
      </c>
      <c r="F26" s="353"/>
      <c r="G26" s="353"/>
      <c r="H26" s="11"/>
      <c r="I26" s="9"/>
      <c r="J26" s="206">
        <v>1717</v>
      </c>
      <c r="K26" s="142" t="s">
        <v>7</v>
      </c>
    </row>
    <row r="27" spans="1:11" ht="12">
      <c r="A27" s="86" t="s">
        <v>26</v>
      </c>
      <c r="B27" s="86">
        <v>5031</v>
      </c>
      <c r="C27" s="8" t="s">
        <v>165</v>
      </c>
      <c r="D27" s="356"/>
      <c r="E27" s="52" t="s">
        <v>134</v>
      </c>
      <c r="F27" s="353"/>
      <c r="G27" s="353"/>
      <c r="H27" s="11">
        <v>77</v>
      </c>
      <c r="I27" s="9">
        <f>I24*2</f>
        <v>56</v>
      </c>
      <c r="J27" s="12">
        <v>57</v>
      </c>
      <c r="K27" s="83" t="s">
        <v>8</v>
      </c>
    </row>
    <row r="28" spans="1:11" s="199" customFormat="1" ht="12">
      <c r="A28" s="186" t="s">
        <v>26</v>
      </c>
      <c r="B28" s="187">
        <v>5511</v>
      </c>
      <c r="C28" s="196" t="s">
        <v>166</v>
      </c>
      <c r="D28" s="355" t="s">
        <v>114</v>
      </c>
      <c r="E28" s="201" t="s">
        <v>135</v>
      </c>
      <c r="F28" s="353"/>
      <c r="G28" s="353"/>
      <c r="H28" s="200">
        <v>3704</v>
      </c>
      <c r="I28" s="197">
        <f>I23*3</f>
        <v>2583</v>
      </c>
      <c r="J28" s="140">
        <v>2575</v>
      </c>
      <c r="K28" s="198" t="s">
        <v>7</v>
      </c>
    </row>
    <row r="29" spans="1:11" ht="12">
      <c r="A29" s="167" t="s">
        <v>26</v>
      </c>
      <c r="B29" s="167">
        <v>5032</v>
      </c>
      <c r="C29" s="168" t="s">
        <v>166</v>
      </c>
      <c r="D29" s="356"/>
      <c r="E29" s="184" t="s">
        <v>135</v>
      </c>
      <c r="F29" s="353"/>
      <c r="G29" s="353"/>
      <c r="H29" s="11"/>
      <c r="I29" s="9"/>
      <c r="J29" s="206">
        <v>2577</v>
      </c>
      <c r="K29" s="173" t="s">
        <v>7</v>
      </c>
    </row>
    <row r="30" spans="1:11" ht="12">
      <c r="A30" s="86" t="s">
        <v>26</v>
      </c>
      <c r="B30" s="86">
        <v>5033</v>
      </c>
      <c r="C30" s="8" t="s">
        <v>167</v>
      </c>
      <c r="D30" s="356"/>
      <c r="E30" s="52" t="s">
        <v>135</v>
      </c>
      <c r="F30" s="353"/>
      <c r="G30" s="353"/>
      <c r="H30" s="11">
        <v>122</v>
      </c>
      <c r="I30" s="9">
        <f>J24*3</f>
        <v>87</v>
      </c>
      <c r="J30" s="12">
        <v>86</v>
      </c>
      <c r="K30" s="83" t="s">
        <v>8</v>
      </c>
    </row>
    <row r="31" spans="1:11" ht="27">
      <c r="A31" s="86" t="s">
        <v>26</v>
      </c>
      <c r="B31" s="86">
        <v>5034</v>
      </c>
      <c r="C31" s="8" t="s">
        <v>168</v>
      </c>
      <c r="D31" s="84" t="s">
        <v>115</v>
      </c>
      <c r="E31" s="52" t="s">
        <v>136</v>
      </c>
      <c r="F31" s="353"/>
      <c r="G31" s="353"/>
      <c r="H31" s="11">
        <v>266</v>
      </c>
      <c r="I31" s="11">
        <v>190</v>
      </c>
      <c r="J31" s="12">
        <v>196</v>
      </c>
      <c r="K31" s="357" t="s">
        <v>9</v>
      </c>
    </row>
    <row r="32" spans="1:11" ht="27">
      <c r="A32" s="86" t="s">
        <v>26</v>
      </c>
      <c r="B32" s="86">
        <v>5035</v>
      </c>
      <c r="C32" s="8" t="s">
        <v>169</v>
      </c>
      <c r="D32" s="84" t="s">
        <v>116</v>
      </c>
      <c r="E32" s="52" t="s">
        <v>137</v>
      </c>
      <c r="F32" s="353"/>
      <c r="G32" s="353"/>
      <c r="H32" s="11">
        <v>270</v>
      </c>
      <c r="I32" s="11">
        <v>190</v>
      </c>
      <c r="J32" s="12">
        <v>196</v>
      </c>
      <c r="K32" s="358"/>
    </row>
    <row r="33" spans="1:11" ht="27">
      <c r="A33" s="86" t="s">
        <v>26</v>
      </c>
      <c r="B33" s="86">
        <v>5036</v>
      </c>
      <c r="C33" s="8" t="s">
        <v>170</v>
      </c>
      <c r="D33" s="85" t="s">
        <v>117</v>
      </c>
      <c r="E33" s="53" t="s">
        <v>138</v>
      </c>
      <c r="F33" s="354"/>
      <c r="G33" s="354"/>
      <c r="H33" s="11">
        <v>285</v>
      </c>
      <c r="I33" s="11">
        <v>190</v>
      </c>
      <c r="J33" s="12">
        <v>196</v>
      </c>
      <c r="K33" s="359"/>
    </row>
    <row r="34" spans="1:11" ht="12">
      <c r="A34" s="87"/>
      <c r="B34" s="87"/>
      <c r="C34" s="88"/>
      <c r="D34" s="89"/>
      <c r="E34" s="90"/>
      <c r="F34" s="71"/>
      <c r="G34" s="71"/>
      <c r="H34" s="72"/>
      <c r="I34" s="72"/>
      <c r="J34" s="77"/>
      <c r="K34" s="78"/>
    </row>
    <row r="35" spans="1:13" s="68" customFormat="1" ht="18.75">
      <c r="A35" s="151" t="s">
        <v>28</v>
      </c>
      <c r="B35" s="145"/>
      <c r="C35" s="146"/>
      <c r="D35" s="147"/>
      <c r="E35" s="147"/>
      <c r="F35" s="148"/>
      <c r="G35" s="148"/>
      <c r="H35" s="149"/>
      <c r="I35" s="149"/>
      <c r="J35" s="149"/>
      <c r="K35" s="150"/>
      <c r="L35" s="66"/>
      <c r="M35" s="67"/>
    </row>
    <row r="36" spans="1:11" ht="13.5" customHeight="1">
      <c r="A36" s="360" t="s">
        <v>2</v>
      </c>
      <c r="B36" s="360"/>
      <c r="C36" s="360" t="s">
        <v>0</v>
      </c>
      <c r="D36" s="360" t="s">
        <v>1</v>
      </c>
      <c r="E36" s="360"/>
      <c r="F36" s="360"/>
      <c r="G36" s="360"/>
      <c r="H36" s="348" t="s">
        <v>11</v>
      </c>
      <c r="I36" s="348" t="s">
        <v>12</v>
      </c>
      <c r="J36" s="350" t="s">
        <v>6</v>
      </c>
      <c r="K36" s="348" t="s">
        <v>5</v>
      </c>
    </row>
    <row r="37" spans="1:11" ht="12">
      <c r="A37" s="57" t="s">
        <v>3</v>
      </c>
      <c r="B37" s="57" t="s">
        <v>4</v>
      </c>
      <c r="C37" s="360"/>
      <c r="D37" s="360"/>
      <c r="E37" s="360"/>
      <c r="F37" s="360"/>
      <c r="G37" s="360"/>
      <c r="H37" s="349"/>
      <c r="I37" s="349"/>
      <c r="J37" s="350"/>
      <c r="K37" s="349"/>
    </row>
    <row r="38" spans="1:11" s="199" customFormat="1" ht="12">
      <c r="A38" s="186" t="s">
        <v>26</v>
      </c>
      <c r="B38" s="187">
        <v>3513</v>
      </c>
      <c r="C38" s="196" t="s">
        <v>13</v>
      </c>
      <c r="D38" s="351" t="s">
        <v>112</v>
      </c>
      <c r="E38" s="367" t="s">
        <v>132</v>
      </c>
      <c r="F38" s="368"/>
      <c r="G38" s="369"/>
      <c r="H38" s="197">
        <v>1168</v>
      </c>
      <c r="I38" s="197">
        <f>ROUND(H38/H47*J47,0)</f>
        <v>957</v>
      </c>
      <c r="J38" s="140">
        <v>955</v>
      </c>
      <c r="K38" s="198" t="s">
        <v>7</v>
      </c>
    </row>
    <row r="39" spans="1:11" ht="12">
      <c r="A39" s="167" t="s">
        <v>26</v>
      </c>
      <c r="B39" s="167">
        <v>3037</v>
      </c>
      <c r="C39" s="168" t="s">
        <v>13</v>
      </c>
      <c r="D39" s="351"/>
      <c r="E39" s="376" t="s">
        <v>132</v>
      </c>
      <c r="F39" s="377"/>
      <c r="G39" s="180"/>
      <c r="H39" s="172"/>
      <c r="I39" s="172"/>
      <c r="J39" s="206">
        <v>956</v>
      </c>
      <c r="K39" s="173" t="s">
        <v>7</v>
      </c>
    </row>
    <row r="40" spans="1:11" ht="12">
      <c r="A40" s="57" t="s">
        <v>26</v>
      </c>
      <c r="B40" s="57">
        <v>3038</v>
      </c>
      <c r="C40" s="8" t="s">
        <v>14</v>
      </c>
      <c r="D40" s="351"/>
      <c r="E40" s="370" t="s">
        <v>133</v>
      </c>
      <c r="F40" s="371"/>
      <c r="G40" s="372"/>
      <c r="H40" s="9">
        <v>38</v>
      </c>
      <c r="I40" s="9">
        <f>ROUND(H40/H48*J48,0)</f>
        <v>31</v>
      </c>
      <c r="J40" s="12">
        <v>32</v>
      </c>
      <c r="K40" s="56" t="s">
        <v>8</v>
      </c>
    </row>
    <row r="41" spans="1:11" s="199" customFormat="1" ht="12">
      <c r="A41" s="186" t="s">
        <v>26</v>
      </c>
      <c r="B41" s="187">
        <v>3514</v>
      </c>
      <c r="C41" s="196" t="s">
        <v>15</v>
      </c>
      <c r="D41" s="355" t="s">
        <v>113</v>
      </c>
      <c r="E41" s="367" t="s">
        <v>134</v>
      </c>
      <c r="F41" s="368"/>
      <c r="G41" s="369"/>
      <c r="H41" s="200">
        <v>2335</v>
      </c>
      <c r="I41" s="197">
        <f>J38*2</f>
        <v>1910</v>
      </c>
      <c r="J41" s="140">
        <v>1907</v>
      </c>
      <c r="K41" s="198" t="s">
        <v>7</v>
      </c>
    </row>
    <row r="42" spans="1:11" ht="12">
      <c r="A42" s="167" t="s">
        <v>26</v>
      </c>
      <c r="B42" s="167">
        <v>3039</v>
      </c>
      <c r="C42" s="168" t="s">
        <v>15</v>
      </c>
      <c r="D42" s="356"/>
      <c r="E42" s="376" t="s">
        <v>134</v>
      </c>
      <c r="F42" s="377"/>
      <c r="G42" s="143"/>
      <c r="H42" s="11"/>
      <c r="I42" s="9"/>
      <c r="J42" s="206">
        <v>1908</v>
      </c>
      <c r="K42" s="142" t="s">
        <v>7</v>
      </c>
    </row>
    <row r="43" spans="1:11" ht="12">
      <c r="A43" s="57" t="s">
        <v>26</v>
      </c>
      <c r="B43" s="58">
        <v>3040</v>
      </c>
      <c r="C43" s="8" t="s">
        <v>16</v>
      </c>
      <c r="D43" s="356"/>
      <c r="E43" s="370" t="s">
        <v>134</v>
      </c>
      <c r="F43" s="371"/>
      <c r="G43" s="372"/>
      <c r="H43" s="11">
        <v>77</v>
      </c>
      <c r="I43" s="9">
        <f>I40*2</f>
        <v>62</v>
      </c>
      <c r="J43" s="12">
        <v>64</v>
      </c>
      <c r="K43" s="56" t="s">
        <v>8</v>
      </c>
    </row>
    <row r="44" spans="1:11" s="199" customFormat="1" ht="12">
      <c r="A44" s="186" t="s">
        <v>26</v>
      </c>
      <c r="B44" s="187">
        <v>3515</v>
      </c>
      <c r="C44" s="196" t="s">
        <v>17</v>
      </c>
      <c r="D44" s="355" t="s">
        <v>114</v>
      </c>
      <c r="E44" s="367" t="s">
        <v>135</v>
      </c>
      <c r="F44" s="368"/>
      <c r="G44" s="369"/>
      <c r="H44" s="200">
        <v>3704</v>
      </c>
      <c r="I44" s="197">
        <f>I38*3</f>
        <v>2871</v>
      </c>
      <c r="J44" s="140">
        <v>2861</v>
      </c>
      <c r="K44" s="198" t="s">
        <v>7</v>
      </c>
    </row>
    <row r="45" spans="1:11" ht="12">
      <c r="A45" s="167" t="s">
        <v>26</v>
      </c>
      <c r="B45" s="167">
        <v>3041</v>
      </c>
      <c r="C45" s="168" t="s">
        <v>17</v>
      </c>
      <c r="D45" s="356"/>
      <c r="E45" s="376" t="s">
        <v>135</v>
      </c>
      <c r="F45" s="377"/>
      <c r="G45" s="143"/>
      <c r="H45" s="11"/>
      <c r="I45" s="9"/>
      <c r="J45" s="206">
        <v>2863</v>
      </c>
      <c r="K45" s="173" t="s">
        <v>7</v>
      </c>
    </row>
    <row r="46" spans="1:11" ht="12">
      <c r="A46" s="57" t="s">
        <v>26</v>
      </c>
      <c r="B46" s="58">
        <v>3042</v>
      </c>
      <c r="C46" s="8" t="s">
        <v>18</v>
      </c>
      <c r="D46" s="356"/>
      <c r="E46" s="370" t="s">
        <v>135</v>
      </c>
      <c r="F46" s="371"/>
      <c r="G46" s="372"/>
      <c r="H46" s="11">
        <v>122</v>
      </c>
      <c r="I46" s="9">
        <f>J40*3</f>
        <v>96</v>
      </c>
      <c r="J46" s="12">
        <v>96</v>
      </c>
      <c r="K46" s="56" t="s">
        <v>8</v>
      </c>
    </row>
    <row r="47" spans="1:11" ht="27">
      <c r="A47" s="57" t="s">
        <v>26</v>
      </c>
      <c r="B47" s="58">
        <v>3043</v>
      </c>
      <c r="C47" s="8" t="s">
        <v>19</v>
      </c>
      <c r="D47" s="54" t="s">
        <v>115</v>
      </c>
      <c r="E47" s="370" t="s">
        <v>136</v>
      </c>
      <c r="F47" s="371"/>
      <c r="G47" s="372"/>
      <c r="H47" s="11">
        <v>266</v>
      </c>
      <c r="I47" s="11">
        <v>190</v>
      </c>
      <c r="J47" s="12">
        <v>218</v>
      </c>
      <c r="K47" s="357" t="s">
        <v>9</v>
      </c>
    </row>
    <row r="48" spans="1:11" ht="27">
      <c r="A48" s="57" t="s">
        <v>26</v>
      </c>
      <c r="B48" s="58">
        <v>3044</v>
      </c>
      <c r="C48" s="8" t="s">
        <v>20</v>
      </c>
      <c r="D48" s="54" t="s">
        <v>116</v>
      </c>
      <c r="E48" s="370" t="s">
        <v>137</v>
      </c>
      <c r="F48" s="371"/>
      <c r="G48" s="372"/>
      <c r="H48" s="11">
        <v>270</v>
      </c>
      <c r="I48" s="11">
        <v>190</v>
      </c>
      <c r="J48" s="12">
        <v>218</v>
      </c>
      <c r="K48" s="358"/>
    </row>
    <row r="49" spans="1:11" ht="27">
      <c r="A49" s="57" t="s">
        <v>26</v>
      </c>
      <c r="B49" s="58">
        <v>3045</v>
      </c>
      <c r="C49" s="8" t="s">
        <v>21</v>
      </c>
      <c r="D49" s="55" t="s">
        <v>117</v>
      </c>
      <c r="E49" s="370" t="s">
        <v>138</v>
      </c>
      <c r="F49" s="371"/>
      <c r="G49" s="372"/>
      <c r="H49" s="11">
        <v>285</v>
      </c>
      <c r="I49" s="11">
        <v>190</v>
      </c>
      <c r="J49" s="12">
        <v>218</v>
      </c>
      <c r="K49" s="359"/>
    </row>
    <row r="50" spans="1:11" ht="11.25" customHeight="1">
      <c r="A50" s="73"/>
      <c r="B50" s="73"/>
      <c r="C50" s="74"/>
      <c r="D50" s="75"/>
      <c r="E50" s="76"/>
      <c r="F50" s="71"/>
      <c r="G50" s="71"/>
      <c r="H50" s="72"/>
      <c r="I50" s="72"/>
      <c r="J50" s="77"/>
      <c r="K50" s="78"/>
    </row>
    <row r="51" spans="1:11" ht="18.75" customHeight="1">
      <c r="A51" s="79" t="s">
        <v>160</v>
      </c>
      <c r="B51" s="73"/>
      <c r="C51" s="74"/>
      <c r="D51" s="75"/>
      <c r="E51" s="76"/>
      <c r="F51" s="71"/>
      <c r="G51" s="71"/>
      <c r="H51" s="72"/>
      <c r="I51" s="72"/>
      <c r="J51" s="77"/>
      <c r="K51" s="78"/>
    </row>
    <row r="52" spans="1:11" ht="16.5" customHeight="1">
      <c r="A52" s="360" t="s">
        <v>2</v>
      </c>
      <c r="B52" s="360"/>
      <c r="C52" s="360" t="s">
        <v>0</v>
      </c>
      <c r="D52" s="360" t="s">
        <v>1</v>
      </c>
      <c r="E52" s="360"/>
      <c r="F52" s="360"/>
      <c r="G52" s="360"/>
      <c r="H52" s="348" t="s">
        <v>11</v>
      </c>
      <c r="I52" s="348" t="s">
        <v>12</v>
      </c>
      <c r="J52" s="350" t="s">
        <v>6</v>
      </c>
      <c r="K52" s="348" t="s">
        <v>5</v>
      </c>
    </row>
    <row r="53" spans="1:11" ht="15.75" customHeight="1">
      <c r="A53" s="86" t="s">
        <v>3</v>
      </c>
      <c r="B53" s="86" t="s">
        <v>4</v>
      </c>
      <c r="C53" s="360"/>
      <c r="D53" s="360"/>
      <c r="E53" s="360"/>
      <c r="F53" s="360"/>
      <c r="G53" s="360"/>
      <c r="H53" s="349"/>
      <c r="I53" s="349"/>
      <c r="J53" s="350"/>
      <c r="K53" s="349"/>
    </row>
    <row r="54" spans="1:11" ht="12">
      <c r="A54" s="86" t="s">
        <v>26</v>
      </c>
      <c r="B54" s="86">
        <v>5037</v>
      </c>
      <c r="C54" s="8" t="s">
        <v>162</v>
      </c>
      <c r="D54" s="351" t="s">
        <v>112</v>
      </c>
      <c r="E54" s="52" t="s">
        <v>132</v>
      </c>
      <c r="F54" s="352" t="s">
        <v>161</v>
      </c>
      <c r="G54" s="352" t="s">
        <v>161</v>
      </c>
      <c r="H54" s="9">
        <v>1168</v>
      </c>
      <c r="I54" s="9">
        <f>ROUND(H54/H62*J62,0)</f>
        <v>861</v>
      </c>
      <c r="J54" s="12">
        <v>860</v>
      </c>
      <c r="K54" s="83" t="s">
        <v>7</v>
      </c>
    </row>
    <row r="55" spans="1:11" ht="12">
      <c r="A55" s="86" t="s">
        <v>26</v>
      </c>
      <c r="B55" s="86">
        <v>5038</v>
      </c>
      <c r="C55" s="8" t="s">
        <v>163</v>
      </c>
      <c r="D55" s="351"/>
      <c r="E55" s="52" t="s">
        <v>133</v>
      </c>
      <c r="F55" s="353"/>
      <c r="G55" s="353"/>
      <c r="H55" s="9">
        <v>38</v>
      </c>
      <c r="I55" s="9">
        <f>ROUND(H55/H63*J63,0)</f>
        <v>28</v>
      </c>
      <c r="J55" s="12">
        <v>29</v>
      </c>
      <c r="K55" s="83" t="s">
        <v>8</v>
      </c>
    </row>
    <row r="56" spans="1:11" s="199" customFormat="1" ht="12">
      <c r="A56" s="186" t="s">
        <v>26</v>
      </c>
      <c r="B56" s="187">
        <v>5512</v>
      </c>
      <c r="C56" s="196" t="s">
        <v>164</v>
      </c>
      <c r="D56" s="355" t="s">
        <v>113</v>
      </c>
      <c r="E56" s="201" t="s">
        <v>134</v>
      </c>
      <c r="F56" s="353"/>
      <c r="G56" s="353"/>
      <c r="H56" s="200">
        <v>2335</v>
      </c>
      <c r="I56" s="197">
        <f>J54*2</f>
        <v>1720</v>
      </c>
      <c r="J56" s="140">
        <v>1716</v>
      </c>
      <c r="K56" s="198" t="s">
        <v>7</v>
      </c>
    </row>
    <row r="57" spans="1:11" ht="12">
      <c r="A57" s="167" t="s">
        <v>26</v>
      </c>
      <c r="B57" s="167">
        <v>5039</v>
      </c>
      <c r="C57" s="168" t="s">
        <v>164</v>
      </c>
      <c r="D57" s="356"/>
      <c r="E57" s="184" t="s">
        <v>134</v>
      </c>
      <c r="F57" s="353"/>
      <c r="G57" s="353"/>
      <c r="H57" s="11"/>
      <c r="I57" s="9"/>
      <c r="J57" s="206">
        <v>1717</v>
      </c>
      <c r="K57" s="173" t="s">
        <v>7</v>
      </c>
    </row>
    <row r="58" spans="1:11" ht="12">
      <c r="A58" s="86" t="s">
        <v>26</v>
      </c>
      <c r="B58" s="86">
        <v>5040</v>
      </c>
      <c r="C58" s="8" t="s">
        <v>165</v>
      </c>
      <c r="D58" s="356"/>
      <c r="E58" s="52" t="s">
        <v>134</v>
      </c>
      <c r="F58" s="353"/>
      <c r="G58" s="353"/>
      <c r="H58" s="11">
        <v>77</v>
      </c>
      <c r="I58" s="9">
        <f>I55*2</f>
        <v>56</v>
      </c>
      <c r="J58" s="12">
        <v>57</v>
      </c>
      <c r="K58" s="83" t="s">
        <v>8</v>
      </c>
    </row>
    <row r="59" spans="1:11" s="199" customFormat="1" ht="12">
      <c r="A59" s="186" t="s">
        <v>26</v>
      </c>
      <c r="B59" s="187">
        <v>5513</v>
      </c>
      <c r="C59" s="196" t="s">
        <v>166</v>
      </c>
      <c r="D59" s="355" t="s">
        <v>114</v>
      </c>
      <c r="E59" s="201" t="s">
        <v>135</v>
      </c>
      <c r="F59" s="353"/>
      <c r="G59" s="353"/>
      <c r="H59" s="200">
        <v>3704</v>
      </c>
      <c r="I59" s="197">
        <f>I54*3</f>
        <v>2583</v>
      </c>
      <c r="J59" s="140">
        <v>2575</v>
      </c>
      <c r="K59" s="198" t="s">
        <v>7</v>
      </c>
    </row>
    <row r="60" spans="1:11" ht="12">
      <c r="A60" s="167" t="s">
        <v>26</v>
      </c>
      <c r="B60" s="167">
        <v>5041</v>
      </c>
      <c r="C60" s="168" t="s">
        <v>166</v>
      </c>
      <c r="D60" s="356"/>
      <c r="E60" s="184" t="s">
        <v>135</v>
      </c>
      <c r="F60" s="353"/>
      <c r="G60" s="353"/>
      <c r="H60" s="11"/>
      <c r="I60" s="9"/>
      <c r="J60" s="206">
        <v>2577</v>
      </c>
      <c r="K60" s="173" t="s">
        <v>7</v>
      </c>
    </row>
    <row r="61" spans="1:11" ht="12">
      <c r="A61" s="86" t="s">
        <v>26</v>
      </c>
      <c r="B61" s="86">
        <v>5042</v>
      </c>
      <c r="C61" s="8" t="s">
        <v>167</v>
      </c>
      <c r="D61" s="356"/>
      <c r="E61" s="52" t="s">
        <v>135</v>
      </c>
      <c r="F61" s="353"/>
      <c r="G61" s="353"/>
      <c r="H61" s="11">
        <v>122</v>
      </c>
      <c r="I61" s="9">
        <f>J55*3</f>
        <v>87</v>
      </c>
      <c r="J61" s="12">
        <v>86</v>
      </c>
      <c r="K61" s="83" t="s">
        <v>8</v>
      </c>
    </row>
    <row r="62" spans="1:11" ht="27">
      <c r="A62" s="86" t="s">
        <v>26</v>
      </c>
      <c r="B62" s="86">
        <v>5043</v>
      </c>
      <c r="C62" s="8" t="s">
        <v>168</v>
      </c>
      <c r="D62" s="84" t="s">
        <v>115</v>
      </c>
      <c r="E62" s="52" t="s">
        <v>136</v>
      </c>
      <c r="F62" s="353"/>
      <c r="G62" s="353"/>
      <c r="H62" s="11">
        <v>266</v>
      </c>
      <c r="I62" s="11">
        <v>190</v>
      </c>
      <c r="J62" s="12">
        <v>196</v>
      </c>
      <c r="K62" s="357" t="s">
        <v>9</v>
      </c>
    </row>
    <row r="63" spans="1:11" ht="27">
      <c r="A63" s="86" t="s">
        <v>26</v>
      </c>
      <c r="B63" s="86">
        <v>5044</v>
      </c>
      <c r="C63" s="8" t="s">
        <v>169</v>
      </c>
      <c r="D63" s="84" t="s">
        <v>116</v>
      </c>
      <c r="E63" s="52" t="s">
        <v>137</v>
      </c>
      <c r="F63" s="353"/>
      <c r="G63" s="353"/>
      <c r="H63" s="11">
        <v>270</v>
      </c>
      <c r="I63" s="11">
        <v>190</v>
      </c>
      <c r="J63" s="12">
        <v>196</v>
      </c>
      <c r="K63" s="358"/>
    </row>
    <row r="64" spans="1:11" ht="27">
      <c r="A64" s="86" t="s">
        <v>26</v>
      </c>
      <c r="B64" s="86">
        <v>5045</v>
      </c>
      <c r="C64" s="8" t="s">
        <v>170</v>
      </c>
      <c r="D64" s="85" t="s">
        <v>117</v>
      </c>
      <c r="E64" s="53" t="s">
        <v>138</v>
      </c>
      <c r="F64" s="354"/>
      <c r="G64" s="354"/>
      <c r="H64" s="11">
        <v>285</v>
      </c>
      <c r="I64" s="11">
        <v>190</v>
      </c>
      <c r="J64" s="12">
        <v>196</v>
      </c>
      <c r="K64" s="359"/>
    </row>
    <row r="65" spans="1:11" ht="12.75" customHeight="1">
      <c r="A65" s="73"/>
      <c r="B65" s="73"/>
      <c r="C65" s="74"/>
      <c r="D65" s="75"/>
      <c r="E65" s="76"/>
      <c r="F65" s="71"/>
      <c r="G65" s="71"/>
      <c r="H65" s="72"/>
      <c r="I65" s="72"/>
      <c r="J65" s="77"/>
      <c r="K65" s="78"/>
    </row>
    <row r="66" spans="1:13" s="68" customFormat="1" ht="18.75">
      <c r="A66" s="151" t="s">
        <v>29</v>
      </c>
      <c r="B66" s="145"/>
      <c r="C66" s="146"/>
      <c r="D66" s="147"/>
      <c r="E66" s="147"/>
      <c r="F66" s="148"/>
      <c r="G66" s="148"/>
      <c r="H66" s="149"/>
      <c r="I66" s="149"/>
      <c r="J66" s="149"/>
      <c r="K66" s="150"/>
      <c r="L66" s="66"/>
      <c r="M66" s="67"/>
    </row>
    <row r="67" spans="1:11" ht="13.5" customHeight="1">
      <c r="A67" s="360" t="s">
        <v>2</v>
      </c>
      <c r="B67" s="360"/>
      <c r="C67" s="360" t="s">
        <v>0</v>
      </c>
      <c r="D67" s="360" t="s">
        <v>1</v>
      </c>
      <c r="E67" s="360"/>
      <c r="F67" s="360"/>
      <c r="G67" s="360"/>
      <c r="H67" s="348" t="s">
        <v>11</v>
      </c>
      <c r="I67" s="348" t="s">
        <v>12</v>
      </c>
      <c r="J67" s="350" t="s">
        <v>6</v>
      </c>
      <c r="K67" s="348" t="s">
        <v>5</v>
      </c>
    </row>
    <row r="68" spans="1:11" ht="12">
      <c r="A68" s="57" t="s">
        <v>3</v>
      </c>
      <c r="B68" s="57" t="s">
        <v>4</v>
      </c>
      <c r="C68" s="360"/>
      <c r="D68" s="360"/>
      <c r="E68" s="360"/>
      <c r="F68" s="360"/>
      <c r="G68" s="360"/>
      <c r="H68" s="349"/>
      <c r="I68" s="349"/>
      <c r="J68" s="350"/>
      <c r="K68" s="349"/>
    </row>
    <row r="69" spans="1:11" s="199" customFormat="1" ht="12">
      <c r="A69" s="186" t="s">
        <v>26</v>
      </c>
      <c r="B69" s="187">
        <v>3516</v>
      </c>
      <c r="C69" s="196" t="s">
        <v>13</v>
      </c>
      <c r="D69" s="351" t="s">
        <v>112</v>
      </c>
      <c r="E69" s="367" t="s">
        <v>132</v>
      </c>
      <c r="F69" s="368"/>
      <c r="G69" s="369"/>
      <c r="H69" s="197">
        <v>1168</v>
      </c>
      <c r="I69" s="197">
        <f>ROUND(H69/H78*J78,0)</f>
        <v>957</v>
      </c>
      <c r="J69" s="140">
        <v>955</v>
      </c>
      <c r="K69" s="198" t="s">
        <v>7</v>
      </c>
    </row>
    <row r="70" spans="1:11" ht="12">
      <c r="A70" s="167" t="s">
        <v>26</v>
      </c>
      <c r="B70" s="167">
        <v>3046</v>
      </c>
      <c r="C70" s="168" t="s">
        <v>13</v>
      </c>
      <c r="D70" s="351"/>
      <c r="E70" s="376" t="s">
        <v>132</v>
      </c>
      <c r="F70" s="377"/>
      <c r="G70" s="143"/>
      <c r="H70" s="9"/>
      <c r="I70" s="9"/>
      <c r="J70" s="206">
        <v>956</v>
      </c>
      <c r="K70" s="173" t="s">
        <v>7</v>
      </c>
    </row>
    <row r="71" spans="1:11" ht="12">
      <c r="A71" s="57" t="s">
        <v>26</v>
      </c>
      <c r="B71" s="57">
        <v>3047</v>
      </c>
      <c r="C71" s="8" t="s">
        <v>14</v>
      </c>
      <c r="D71" s="351"/>
      <c r="E71" s="370" t="s">
        <v>133</v>
      </c>
      <c r="F71" s="371"/>
      <c r="G71" s="372"/>
      <c r="H71" s="9">
        <v>38</v>
      </c>
      <c r="I71" s="9">
        <f>ROUND(H71/H79*J79,0)</f>
        <v>31</v>
      </c>
      <c r="J71" s="12">
        <v>32</v>
      </c>
      <c r="K71" s="56" t="s">
        <v>8</v>
      </c>
    </row>
    <row r="72" spans="1:11" s="199" customFormat="1" ht="12">
      <c r="A72" s="186" t="s">
        <v>26</v>
      </c>
      <c r="B72" s="187">
        <v>3517</v>
      </c>
      <c r="C72" s="196" t="s">
        <v>15</v>
      </c>
      <c r="D72" s="355" t="s">
        <v>113</v>
      </c>
      <c r="E72" s="367" t="s">
        <v>134</v>
      </c>
      <c r="F72" s="368"/>
      <c r="G72" s="369"/>
      <c r="H72" s="200">
        <v>2335</v>
      </c>
      <c r="I72" s="197">
        <f>J69*2</f>
        <v>1910</v>
      </c>
      <c r="J72" s="140">
        <v>1907</v>
      </c>
      <c r="K72" s="198" t="s">
        <v>7</v>
      </c>
    </row>
    <row r="73" spans="1:11" ht="12">
      <c r="A73" s="167" t="s">
        <v>26</v>
      </c>
      <c r="B73" s="167">
        <v>3048</v>
      </c>
      <c r="C73" s="168" t="s">
        <v>15</v>
      </c>
      <c r="D73" s="356"/>
      <c r="E73" s="376" t="s">
        <v>134</v>
      </c>
      <c r="F73" s="377"/>
      <c r="G73" s="143"/>
      <c r="H73" s="11"/>
      <c r="I73" s="9"/>
      <c r="J73" s="206">
        <v>1908</v>
      </c>
      <c r="K73" s="173" t="s">
        <v>7</v>
      </c>
    </row>
    <row r="74" spans="1:11" ht="12">
      <c r="A74" s="57" t="s">
        <v>26</v>
      </c>
      <c r="B74" s="58">
        <v>3049</v>
      </c>
      <c r="C74" s="8" t="s">
        <v>16</v>
      </c>
      <c r="D74" s="356"/>
      <c r="E74" s="370" t="s">
        <v>134</v>
      </c>
      <c r="F74" s="371"/>
      <c r="G74" s="372"/>
      <c r="H74" s="11">
        <v>77</v>
      </c>
      <c r="I74" s="9">
        <f>I71*2</f>
        <v>62</v>
      </c>
      <c r="J74" s="12">
        <v>64</v>
      </c>
      <c r="K74" s="56" t="s">
        <v>8</v>
      </c>
    </row>
    <row r="75" spans="1:11" s="199" customFormat="1" ht="12">
      <c r="A75" s="186" t="s">
        <v>26</v>
      </c>
      <c r="B75" s="187">
        <v>3518</v>
      </c>
      <c r="C75" s="196" t="s">
        <v>17</v>
      </c>
      <c r="D75" s="355" t="s">
        <v>114</v>
      </c>
      <c r="E75" s="367" t="s">
        <v>135</v>
      </c>
      <c r="F75" s="368"/>
      <c r="G75" s="369"/>
      <c r="H75" s="200">
        <v>3704</v>
      </c>
      <c r="I75" s="197">
        <f>I69*3</f>
        <v>2871</v>
      </c>
      <c r="J75" s="140">
        <v>2861</v>
      </c>
      <c r="K75" s="198" t="s">
        <v>7</v>
      </c>
    </row>
    <row r="76" spans="1:11" s="205" customFormat="1" ht="12">
      <c r="A76" s="167" t="s">
        <v>26</v>
      </c>
      <c r="B76" s="167">
        <v>3050</v>
      </c>
      <c r="C76" s="168" t="s">
        <v>17</v>
      </c>
      <c r="D76" s="356"/>
      <c r="E76" s="376" t="s">
        <v>135</v>
      </c>
      <c r="F76" s="377"/>
      <c r="G76" s="180"/>
      <c r="H76" s="181"/>
      <c r="I76" s="172"/>
      <c r="J76" s="206">
        <v>2863</v>
      </c>
      <c r="K76" s="173" t="s">
        <v>7</v>
      </c>
    </row>
    <row r="77" spans="1:11" ht="12">
      <c r="A77" s="57" t="s">
        <v>26</v>
      </c>
      <c r="B77" s="58">
        <v>3051</v>
      </c>
      <c r="C77" s="8" t="s">
        <v>18</v>
      </c>
      <c r="D77" s="356"/>
      <c r="E77" s="370" t="s">
        <v>135</v>
      </c>
      <c r="F77" s="371"/>
      <c r="G77" s="372"/>
      <c r="H77" s="11">
        <v>122</v>
      </c>
      <c r="I77" s="9">
        <f>J71*3</f>
        <v>96</v>
      </c>
      <c r="J77" s="12">
        <v>96</v>
      </c>
      <c r="K77" s="56" t="s">
        <v>8</v>
      </c>
    </row>
    <row r="78" spans="1:11" ht="27">
      <c r="A78" s="57" t="s">
        <v>26</v>
      </c>
      <c r="B78" s="58">
        <v>3052</v>
      </c>
      <c r="C78" s="8" t="s">
        <v>19</v>
      </c>
      <c r="D78" s="54" t="s">
        <v>115</v>
      </c>
      <c r="E78" s="370" t="s">
        <v>136</v>
      </c>
      <c r="F78" s="371"/>
      <c r="G78" s="372"/>
      <c r="H78" s="11">
        <v>266</v>
      </c>
      <c r="I78" s="11">
        <v>190</v>
      </c>
      <c r="J78" s="12">
        <v>218</v>
      </c>
      <c r="K78" s="357" t="s">
        <v>9</v>
      </c>
    </row>
    <row r="79" spans="1:11" ht="27">
      <c r="A79" s="57" t="s">
        <v>26</v>
      </c>
      <c r="B79" s="58">
        <v>3053</v>
      </c>
      <c r="C79" s="8" t="s">
        <v>20</v>
      </c>
      <c r="D79" s="54" t="s">
        <v>116</v>
      </c>
      <c r="E79" s="370" t="s">
        <v>137</v>
      </c>
      <c r="F79" s="371"/>
      <c r="G79" s="372"/>
      <c r="H79" s="11">
        <v>270</v>
      </c>
      <c r="I79" s="11">
        <v>190</v>
      </c>
      <c r="J79" s="12">
        <v>218</v>
      </c>
      <c r="K79" s="358"/>
    </row>
    <row r="80" spans="1:11" ht="27">
      <c r="A80" s="57" t="s">
        <v>26</v>
      </c>
      <c r="B80" s="58">
        <v>3054</v>
      </c>
      <c r="C80" s="8" t="s">
        <v>21</v>
      </c>
      <c r="D80" s="55" t="s">
        <v>117</v>
      </c>
      <c r="E80" s="370" t="s">
        <v>138</v>
      </c>
      <c r="F80" s="371"/>
      <c r="G80" s="372"/>
      <c r="H80" s="11">
        <v>285</v>
      </c>
      <c r="I80" s="11">
        <v>190</v>
      </c>
      <c r="J80" s="12">
        <v>218</v>
      </c>
      <c r="K80" s="359"/>
    </row>
    <row r="81" spans="1:11" ht="11.25" customHeight="1">
      <c r="A81" s="73"/>
      <c r="B81" s="73"/>
      <c r="C81" s="74"/>
      <c r="D81" s="75"/>
      <c r="E81" s="76"/>
      <c r="F81" s="71"/>
      <c r="G81" s="71"/>
      <c r="H81" s="72"/>
      <c r="I81" s="72"/>
      <c r="J81" s="77"/>
      <c r="K81" s="78"/>
    </row>
    <row r="82" spans="1:11" ht="18.75" customHeight="1">
      <c r="A82" s="79" t="s">
        <v>160</v>
      </c>
      <c r="B82" s="73"/>
      <c r="C82" s="74"/>
      <c r="D82" s="75"/>
      <c r="E82" s="76"/>
      <c r="F82" s="71"/>
      <c r="G82" s="71"/>
      <c r="H82" s="72"/>
      <c r="I82" s="72"/>
      <c r="J82" s="77"/>
      <c r="K82" s="78"/>
    </row>
    <row r="83" spans="1:11" ht="16.5" customHeight="1">
      <c r="A83" s="360" t="s">
        <v>2</v>
      </c>
      <c r="B83" s="360"/>
      <c r="C83" s="360" t="s">
        <v>0</v>
      </c>
      <c r="D83" s="360" t="s">
        <v>1</v>
      </c>
      <c r="E83" s="360"/>
      <c r="F83" s="360"/>
      <c r="G83" s="360"/>
      <c r="H83" s="348" t="s">
        <v>11</v>
      </c>
      <c r="I83" s="348" t="s">
        <v>12</v>
      </c>
      <c r="J83" s="350" t="s">
        <v>6</v>
      </c>
      <c r="K83" s="348" t="s">
        <v>5</v>
      </c>
    </row>
    <row r="84" spans="1:11" ht="15.75" customHeight="1">
      <c r="A84" s="86" t="s">
        <v>3</v>
      </c>
      <c r="B84" s="86" t="s">
        <v>4</v>
      </c>
      <c r="C84" s="360"/>
      <c r="D84" s="360"/>
      <c r="E84" s="360"/>
      <c r="F84" s="360"/>
      <c r="G84" s="360"/>
      <c r="H84" s="349"/>
      <c r="I84" s="349"/>
      <c r="J84" s="350"/>
      <c r="K84" s="349"/>
    </row>
    <row r="85" spans="1:11" ht="12">
      <c r="A85" s="86" t="s">
        <v>26</v>
      </c>
      <c r="B85" s="86">
        <v>5046</v>
      </c>
      <c r="C85" s="8" t="s">
        <v>162</v>
      </c>
      <c r="D85" s="351" t="s">
        <v>112</v>
      </c>
      <c r="E85" s="52" t="s">
        <v>132</v>
      </c>
      <c r="F85" s="352" t="s">
        <v>161</v>
      </c>
      <c r="G85" s="352" t="s">
        <v>161</v>
      </c>
      <c r="H85" s="9">
        <v>1168</v>
      </c>
      <c r="I85" s="9">
        <f>ROUND(H85/H93*J93,0)</f>
        <v>861</v>
      </c>
      <c r="J85" s="12">
        <v>860</v>
      </c>
      <c r="K85" s="83" t="s">
        <v>7</v>
      </c>
    </row>
    <row r="86" spans="1:11" ht="12">
      <c r="A86" s="86" t="s">
        <v>26</v>
      </c>
      <c r="B86" s="86">
        <v>5047</v>
      </c>
      <c r="C86" s="8" t="s">
        <v>163</v>
      </c>
      <c r="D86" s="351"/>
      <c r="E86" s="52" t="s">
        <v>133</v>
      </c>
      <c r="F86" s="353"/>
      <c r="G86" s="353"/>
      <c r="H86" s="9">
        <v>38</v>
      </c>
      <c r="I86" s="9">
        <f>ROUND(H86/H94*J94,0)</f>
        <v>28</v>
      </c>
      <c r="J86" s="12">
        <v>29</v>
      </c>
      <c r="K86" s="83" t="s">
        <v>8</v>
      </c>
    </row>
    <row r="87" spans="1:11" s="199" customFormat="1" ht="12">
      <c r="A87" s="186" t="s">
        <v>26</v>
      </c>
      <c r="B87" s="187">
        <v>5514</v>
      </c>
      <c r="C87" s="196" t="s">
        <v>164</v>
      </c>
      <c r="D87" s="355" t="s">
        <v>113</v>
      </c>
      <c r="E87" s="201" t="s">
        <v>134</v>
      </c>
      <c r="F87" s="353"/>
      <c r="G87" s="353"/>
      <c r="H87" s="200">
        <v>2335</v>
      </c>
      <c r="I87" s="197">
        <f>J85*2</f>
        <v>1720</v>
      </c>
      <c r="J87" s="140">
        <v>1716</v>
      </c>
      <c r="K87" s="198" t="s">
        <v>7</v>
      </c>
    </row>
    <row r="88" spans="1:11" ht="12">
      <c r="A88" s="167" t="s">
        <v>26</v>
      </c>
      <c r="B88" s="167">
        <v>5048</v>
      </c>
      <c r="C88" s="168" t="s">
        <v>164</v>
      </c>
      <c r="D88" s="356"/>
      <c r="E88" s="184" t="s">
        <v>134</v>
      </c>
      <c r="F88" s="353"/>
      <c r="G88" s="353"/>
      <c r="H88" s="11"/>
      <c r="I88" s="9"/>
      <c r="J88" s="206">
        <v>1717</v>
      </c>
      <c r="K88" s="173" t="s">
        <v>7</v>
      </c>
    </row>
    <row r="89" spans="1:11" ht="12">
      <c r="A89" s="86" t="s">
        <v>26</v>
      </c>
      <c r="B89" s="86">
        <v>5049</v>
      </c>
      <c r="C89" s="8" t="s">
        <v>165</v>
      </c>
      <c r="D89" s="356"/>
      <c r="E89" s="52" t="s">
        <v>134</v>
      </c>
      <c r="F89" s="353"/>
      <c r="G89" s="353"/>
      <c r="H89" s="11">
        <v>77</v>
      </c>
      <c r="I89" s="9">
        <f>I86*2</f>
        <v>56</v>
      </c>
      <c r="J89" s="12">
        <v>57</v>
      </c>
      <c r="K89" s="83" t="s">
        <v>8</v>
      </c>
    </row>
    <row r="90" spans="1:11" s="199" customFormat="1" ht="12">
      <c r="A90" s="186" t="s">
        <v>26</v>
      </c>
      <c r="B90" s="187">
        <v>5515</v>
      </c>
      <c r="C90" s="196" t="s">
        <v>166</v>
      </c>
      <c r="D90" s="355" t="s">
        <v>114</v>
      </c>
      <c r="E90" s="201" t="s">
        <v>135</v>
      </c>
      <c r="F90" s="353"/>
      <c r="G90" s="353"/>
      <c r="H90" s="200">
        <v>3704</v>
      </c>
      <c r="I90" s="197">
        <f>I85*3</f>
        <v>2583</v>
      </c>
      <c r="J90" s="140">
        <v>2575</v>
      </c>
      <c r="K90" s="198" t="s">
        <v>7</v>
      </c>
    </row>
    <row r="91" spans="1:11" ht="12">
      <c r="A91" s="167" t="s">
        <v>26</v>
      </c>
      <c r="B91" s="167">
        <v>5050</v>
      </c>
      <c r="C91" s="168" t="s">
        <v>166</v>
      </c>
      <c r="D91" s="356"/>
      <c r="E91" s="184" t="s">
        <v>135</v>
      </c>
      <c r="F91" s="353"/>
      <c r="G91" s="353"/>
      <c r="H91" s="11"/>
      <c r="I91" s="9"/>
      <c r="J91" s="206">
        <v>2577</v>
      </c>
      <c r="K91" s="173" t="s">
        <v>7</v>
      </c>
    </row>
    <row r="92" spans="1:11" ht="12">
      <c r="A92" s="86" t="s">
        <v>26</v>
      </c>
      <c r="B92" s="86">
        <v>5051</v>
      </c>
      <c r="C92" s="8" t="s">
        <v>167</v>
      </c>
      <c r="D92" s="356"/>
      <c r="E92" s="52" t="s">
        <v>135</v>
      </c>
      <c r="F92" s="353"/>
      <c r="G92" s="353"/>
      <c r="H92" s="11">
        <v>122</v>
      </c>
      <c r="I92" s="9">
        <f>J86*3</f>
        <v>87</v>
      </c>
      <c r="J92" s="12">
        <v>86</v>
      </c>
      <c r="K92" s="83" t="s">
        <v>8</v>
      </c>
    </row>
    <row r="93" spans="1:11" ht="27">
      <c r="A93" s="86" t="s">
        <v>26</v>
      </c>
      <c r="B93" s="86">
        <v>5052</v>
      </c>
      <c r="C93" s="8" t="s">
        <v>168</v>
      </c>
      <c r="D93" s="84" t="s">
        <v>115</v>
      </c>
      <c r="E93" s="52" t="s">
        <v>136</v>
      </c>
      <c r="F93" s="353"/>
      <c r="G93" s="353"/>
      <c r="H93" s="11">
        <v>266</v>
      </c>
      <c r="I93" s="11">
        <v>190</v>
      </c>
      <c r="J93" s="12">
        <v>196</v>
      </c>
      <c r="K93" s="357" t="s">
        <v>9</v>
      </c>
    </row>
    <row r="94" spans="1:11" ht="27">
      <c r="A94" s="86" t="s">
        <v>26</v>
      </c>
      <c r="B94" s="86">
        <v>5053</v>
      </c>
      <c r="C94" s="8" t="s">
        <v>169</v>
      </c>
      <c r="D94" s="84" t="s">
        <v>116</v>
      </c>
      <c r="E94" s="52" t="s">
        <v>137</v>
      </c>
      <c r="F94" s="353"/>
      <c r="G94" s="353"/>
      <c r="H94" s="11">
        <v>270</v>
      </c>
      <c r="I94" s="11">
        <v>190</v>
      </c>
      <c r="J94" s="12">
        <v>196</v>
      </c>
      <c r="K94" s="358"/>
    </row>
    <row r="95" spans="1:11" ht="27">
      <c r="A95" s="86" t="s">
        <v>26</v>
      </c>
      <c r="B95" s="86">
        <v>5054</v>
      </c>
      <c r="C95" s="8" t="s">
        <v>170</v>
      </c>
      <c r="D95" s="85" t="s">
        <v>117</v>
      </c>
      <c r="E95" s="53" t="s">
        <v>138</v>
      </c>
      <c r="F95" s="354"/>
      <c r="G95" s="354"/>
      <c r="H95" s="11">
        <v>285</v>
      </c>
      <c r="I95" s="11">
        <v>190</v>
      </c>
      <c r="J95" s="12">
        <v>196</v>
      </c>
      <c r="K95" s="359"/>
    </row>
  </sheetData>
  <mergeCells count="108">
    <mergeCell ref="A83:B83"/>
    <mergeCell ref="C83:C84"/>
    <mergeCell ref="D83:G84"/>
    <mergeCell ref="H83:H84"/>
    <mergeCell ref="I83:I84"/>
    <mergeCell ref="E78:G78"/>
    <mergeCell ref="J83:J84"/>
    <mergeCell ref="K83:K84"/>
    <mergeCell ref="D85:D86"/>
    <mergeCell ref="F85:F95"/>
    <mergeCell ref="G85:G95"/>
    <mergeCell ref="D87:D89"/>
    <mergeCell ref="D90:D92"/>
    <mergeCell ref="K93:K95"/>
    <mergeCell ref="K78:K80"/>
    <mergeCell ref="E79:G79"/>
    <mergeCell ref="E80:G80"/>
    <mergeCell ref="D28:D30"/>
    <mergeCell ref="J21:J22"/>
    <mergeCell ref="D13:D15"/>
    <mergeCell ref="K21:K22"/>
    <mergeCell ref="D23:D24"/>
    <mergeCell ref="K31:K33"/>
    <mergeCell ref="E7:F7"/>
    <mergeCell ref="F23:F33"/>
    <mergeCell ref="G23:G33"/>
    <mergeCell ref="E9:F9"/>
    <mergeCell ref="E10:F10"/>
    <mergeCell ref="E12:F12"/>
    <mergeCell ref="E13:F13"/>
    <mergeCell ref="E15:F15"/>
    <mergeCell ref="E16:F16"/>
    <mergeCell ref="E17:F17"/>
    <mergeCell ref="E18:F18"/>
    <mergeCell ref="K16:K18"/>
    <mergeCell ref="H21:H22"/>
    <mergeCell ref="A21:B21"/>
    <mergeCell ref="C21:C22"/>
    <mergeCell ref="D21:G22"/>
    <mergeCell ref="A5:B5"/>
    <mergeCell ref="C5:C6"/>
    <mergeCell ref="E8:F8"/>
    <mergeCell ref="E11:F11"/>
    <mergeCell ref="E14:F14"/>
    <mergeCell ref="I21:I22"/>
    <mergeCell ref="D75:D77"/>
    <mergeCell ref="A67:B67"/>
    <mergeCell ref="C67:C68"/>
    <mergeCell ref="D44:D46"/>
    <mergeCell ref="A36:B36"/>
    <mergeCell ref="C36:C37"/>
    <mergeCell ref="A52:B52"/>
    <mergeCell ref="C52:C53"/>
    <mergeCell ref="D52:G53"/>
    <mergeCell ref="E41:G41"/>
    <mergeCell ref="E43:G43"/>
    <mergeCell ref="E44:G44"/>
    <mergeCell ref="E46:G46"/>
    <mergeCell ref="E47:G47"/>
    <mergeCell ref="D72:D74"/>
    <mergeCell ref="D67:G68"/>
    <mergeCell ref="D54:D55"/>
    <mergeCell ref="F54:F64"/>
    <mergeCell ref="G54:G64"/>
    <mergeCell ref="D56:D58"/>
    <mergeCell ref="D59:D61"/>
    <mergeCell ref="E74:G74"/>
    <mergeCell ref="E75:G75"/>
    <mergeCell ref="E77:G77"/>
    <mergeCell ref="E69:G69"/>
    <mergeCell ref="E71:G71"/>
    <mergeCell ref="E76:F76"/>
    <mergeCell ref="K47:K49"/>
    <mergeCell ref="E48:G48"/>
    <mergeCell ref="E49:G49"/>
    <mergeCell ref="K67:K68"/>
    <mergeCell ref="H67:H68"/>
    <mergeCell ref="I67:I68"/>
    <mergeCell ref="J67:J68"/>
    <mergeCell ref="H52:H53"/>
    <mergeCell ref="I52:I53"/>
    <mergeCell ref="J52:J53"/>
    <mergeCell ref="K52:K53"/>
    <mergeCell ref="K62:K64"/>
    <mergeCell ref="E39:F39"/>
    <mergeCell ref="E42:F42"/>
    <mergeCell ref="E45:F45"/>
    <mergeCell ref="E70:F70"/>
    <mergeCell ref="E73:F73"/>
    <mergeCell ref="D69:D71"/>
    <mergeCell ref="K5:K6"/>
    <mergeCell ref="J5:J6"/>
    <mergeCell ref="D7:D9"/>
    <mergeCell ref="D10:D12"/>
    <mergeCell ref="D5:G6"/>
    <mergeCell ref="H5:H6"/>
    <mergeCell ref="I5:I6"/>
    <mergeCell ref="K36:K37"/>
    <mergeCell ref="D38:D40"/>
    <mergeCell ref="D41:D43"/>
    <mergeCell ref="D36:G37"/>
    <mergeCell ref="H36:H37"/>
    <mergeCell ref="I36:I37"/>
    <mergeCell ref="J36:J37"/>
    <mergeCell ref="E38:G38"/>
    <mergeCell ref="E40:G40"/>
    <mergeCell ref="E72:G72"/>
    <mergeCell ref="D25:D2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4" r:id="rId1"/>
  <headerFooter>
    <oddFooter>&amp;R&amp;"-,標準"&amp;12■&amp;A</oddFooter>
  </headerFooter>
  <rowBreaks count="1" manualBreakCount="1"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5"/>
  <sheetViews>
    <sheetView view="pageBreakPreview" zoomScale="70" zoomScaleSheetLayoutView="70" workbookViewId="0" topLeftCell="A66">
      <selection activeCell="D49" sqref="D49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4.140625" style="2" customWidth="1"/>
    <col min="6" max="6" width="59.28125" style="2" hidden="1" customWidth="1"/>
    <col min="7" max="7" width="10.851562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ht="9" customHeight="1">
      <c r="A2" s="131"/>
    </row>
    <row r="3" spans="1:11" ht="22.5" customHeight="1">
      <c r="A3" s="131" t="s">
        <v>33</v>
      </c>
      <c r="B3" s="3"/>
      <c r="E3" s="131" t="s">
        <v>38</v>
      </c>
      <c r="F3" s="131"/>
      <c r="G3" s="131"/>
      <c r="H3" s="2"/>
      <c r="I3" s="2"/>
      <c r="K3" s="4"/>
    </row>
    <row r="4" spans="1:13" s="68" customFormat="1" ht="18.75">
      <c r="A4" s="132" t="s">
        <v>27</v>
      </c>
      <c r="B4" s="133"/>
      <c r="C4" s="134"/>
      <c r="D4" s="135"/>
      <c r="E4" s="135"/>
      <c r="F4" s="135"/>
      <c r="G4" s="135"/>
      <c r="H4" s="137"/>
      <c r="I4" s="137"/>
      <c r="J4" s="137"/>
      <c r="K4" s="138"/>
      <c r="L4" s="66"/>
      <c r="M4" s="67"/>
    </row>
    <row r="5" spans="1:11" ht="17.25" customHeight="1">
      <c r="A5" s="396" t="s">
        <v>2</v>
      </c>
      <c r="B5" s="396"/>
      <c r="C5" s="396" t="s">
        <v>0</v>
      </c>
      <c r="D5" s="397" t="s">
        <v>1</v>
      </c>
      <c r="E5" s="398"/>
      <c r="F5" s="398"/>
      <c r="G5" s="399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6.5" customHeight="1">
      <c r="A6" s="153" t="s">
        <v>3</v>
      </c>
      <c r="B6" s="153" t="s">
        <v>4</v>
      </c>
      <c r="C6" s="396"/>
      <c r="D6" s="400"/>
      <c r="E6" s="401"/>
      <c r="F6" s="401"/>
      <c r="G6" s="402"/>
      <c r="H6" s="392"/>
      <c r="I6" s="392"/>
      <c r="J6" s="390"/>
      <c r="K6" s="392"/>
    </row>
    <row r="7" spans="1:11" s="68" customFormat="1" ht="12">
      <c r="A7" s="216" t="s">
        <v>26</v>
      </c>
      <c r="B7" s="187">
        <v>3519</v>
      </c>
      <c r="C7" s="217" t="s">
        <v>13</v>
      </c>
      <c r="D7" s="351" t="s">
        <v>112</v>
      </c>
      <c r="E7" s="406" t="s">
        <v>132</v>
      </c>
      <c r="F7" s="407"/>
      <c r="G7" s="407"/>
      <c r="H7" s="218">
        <v>1168</v>
      </c>
      <c r="I7" s="218">
        <f>ROUND(H7/H16*J16,0)</f>
        <v>926</v>
      </c>
      <c r="J7" s="140">
        <v>924</v>
      </c>
      <c r="K7" s="219" t="s">
        <v>7</v>
      </c>
    </row>
    <row r="8" spans="1:11" ht="12">
      <c r="A8" s="212" t="s">
        <v>26</v>
      </c>
      <c r="B8" s="212">
        <v>3055</v>
      </c>
      <c r="C8" s="213" t="s">
        <v>13</v>
      </c>
      <c r="D8" s="351"/>
      <c r="E8" s="388" t="s">
        <v>132</v>
      </c>
      <c r="F8" s="389"/>
      <c r="G8" s="389"/>
      <c r="H8" s="155"/>
      <c r="I8" s="155"/>
      <c r="J8" s="215">
        <v>925</v>
      </c>
      <c r="K8" s="214" t="s">
        <v>7</v>
      </c>
    </row>
    <row r="9" spans="1:11" ht="12">
      <c r="A9" s="153" t="s">
        <v>26</v>
      </c>
      <c r="B9" s="153">
        <v>3056</v>
      </c>
      <c r="C9" s="154" t="s">
        <v>14</v>
      </c>
      <c r="D9" s="351"/>
      <c r="E9" s="385" t="s">
        <v>133</v>
      </c>
      <c r="F9" s="386"/>
      <c r="G9" s="386"/>
      <c r="H9" s="155">
        <v>38</v>
      </c>
      <c r="I9" s="155">
        <f>ROUND(H9/H17*J17,0)</f>
        <v>30</v>
      </c>
      <c r="J9" s="156">
        <v>31</v>
      </c>
      <c r="K9" s="157" t="s">
        <v>8</v>
      </c>
    </row>
    <row r="10" spans="1:11" s="68" customFormat="1" ht="12">
      <c r="A10" s="216" t="s">
        <v>26</v>
      </c>
      <c r="B10" s="187">
        <v>3520</v>
      </c>
      <c r="C10" s="217" t="s">
        <v>15</v>
      </c>
      <c r="D10" s="355" t="s">
        <v>113</v>
      </c>
      <c r="E10" s="406" t="s">
        <v>134</v>
      </c>
      <c r="F10" s="407"/>
      <c r="G10" s="407"/>
      <c r="H10" s="220">
        <v>2335</v>
      </c>
      <c r="I10" s="218">
        <f>J7*2</f>
        <v>1848</v>
      </c>
      <c r="J10" s="140">
        <v>1845</v>
      </c>
      <c r="K10" s="219" t="s">
        <v>7</v>
      </c>
    </row>
    <row r="11" spans="1:11" ht="12">
      <c r="A11" s="212" t="s">
        <v>26</v>
      </c>
      <c r="B11" s="212">
        <v>3057</v>
      </c>
      <c r="C11" s="213" t="s">
        <v>15</v>
      </c>
      <c r="D11" s="356"/>
      <c r="E11" s="388" t="s">
        <v>134</v>
      </c>
      <c r="F11" s="389"/>
      <c r="G11" s="389"/>
      <c r="H11" s="158"/>
      <c r="I11" s="155"/>
      <c r="J11" s="215">
        <v>1846</v>
      </c>
      <c r="K11" s="214" t="s">
        <v>7</v>
      </c>
    </row>
    <row r="12" spans="1:11" ht="12">
      <c r="A12" s="153" t="s">
        <v>26</v>
      </c>
      <c r="B12" s="153">
        <v>3058</v>
      </c>
      <c r="C12" s="154" t="s">
        <v>16</v>
      </c>
      <c r="D12" s="356"/>
      <c r="E12" s="385" t="s">
        <v>134</v>
      </c>
      <c r="F12" s="386"/>
      <c r="G12" s="386"/>
      <c r="H12" s="158">
        <v>77</v>
      </c>
      <c r="I12" s="155">
        <f>I9*2</f>
        <v>60</v>
      </c>
      <c r="J12" s="156">
        <v>62</v>
      </c>
      <c r="K12" s="157" t="s">
        <v>8</v>
      </c>
    </row>
    <row r="13" spans="1:11" s="68" customFormat="1" ht="12">
      <c r="A13" s="216" t="s">
        <v>26</v>
      </c>
      <c r="B13" s="187">
        <v>3521</v>
      </c>
      <c r="C13" s="217" t="s">
        <v>17</v>
      </c>
      <c r="D13" s="355" t="s">
        <v>114</v>
      </c>
      <c r="E13" s="406" t="s">
        <v>135</v>
      </c>
      <c r="F13" s="407"/>
      <c r="G13" s="407"/>
      <c r="H13" s="220">
        <v>3704</v>
      </c>
      <c r="I13" s="218">
        <f>I7*3</f>
        <v>2778</v>
      </c>
      <c r="J13" s="140">
        <v>2768</v>
      </c>
      <c r="K13" s="219" t="s">
        <v>7</v>
      </c>
    </row>
    <row r="14" spans="1:11" ht="12">
      <c r="A14" s="212" t="s">
        <v>26</v>
      </c>
      <c r="B14" s="212">
        <v>3059</v>
      </c>
      <c r="C14" s="213" t="s">
        <v>17</v>
      </c>
      <c r="D14" s="356"/>
      <c r="E14" s="388" t="s">
        <v>135</v>
      </c>
      <c r="F14" s="389"/>
      <c r="G14" s="389"/>
      <c r="H14" s="158"/>
      <c r="I14" s="155"/>
      <c r="J14" s="215">
        <v>2770</v>
      </c>
      <c r="K14" s="214" t="s">
        <v>7</v>
      </c>
    </row>
    <row r="15" spans="1:11" ht="12">
      <c r="A15" s="153" t="s">
        <v>26</v>
      </c>
      <c r="B15" s="153">
        <v>3060</v>
      </c>
      <c r="C15" s="154" t="s">
        <v>18</v>
      </c>
      <c r="D15" s="356"/>
      <c r="E15" s="385" t="s">
        <v>135</v>
      </c>
      <c r="F15" s="386"/>
      <c r="G15" s="386"/>
      <c r="H15" s="158">
        <v>122</v>
      </c>
      <c r="I15" s="155">
        <f>J9*3</f>
        <v>93</v>
      </c>
      <c r="J15" s="156">
        <v>92</v>
      </c>
      <c r="K15" s="157" t="s">
        <v>8</v>
      </c>
    </row>
    <row r="16" spans="1:11" ht="27">
      <c r="A16" s="153" t="s">
        <v>26</v>
      </c>
      <c r="B16" s="153">
        <v>3061</v>
      </c>
      <c r="C16" s="154" t="s">
        <v>19</v>
      </c>
      <c r="D16" s="104" t="s">
        <v>115</v>
      </c>
      <c r="E16" s="385" t="s">
        <v>175</v>
      </c>
      <c r="F16" s="386"/>
      <c r="G16" s="386"/>
      <c r="H16" s="158">
        <v>266</v>
      </c>
      <c r="I16" s="158">
        <v>190</v>
      </c>
      <c r="J16" s="156">
        <v>211</v>
      </c>
      <c r="K16" s="382" t="s">
        <v>9</v>
      </c>
    </row>
    <row r="17" spans="1:11" ht="27">
      <c r="A17" s="153" t="s">
        <v>26</v>
      </c>
      <c r="B17" s="153">
        <v>3062</v>
      </c>
      <c r="C17" s="154" t="s">
        <v>20</v>
      </c>
      <c r="D17" s="104" t="s">
        <v>116</v>
      </c>
      <c r="E17" s="385" t="s">
        <v>176</v>
      </c>
      <c r="F17" s="386"/>
      <c r="G17" s="386"/>
      <c r="H17" s="158">
        <v>270</v>
      </c>
      <c r="I17" s="158">
        <v>190</v>
      </c>
      <c r="J17" s="156">
        <v>211</v>
      </c>
      <c r="K17" s="383"/>
    </row>
    <row r="18" spans="1:11" ht="27">
      <c r="A18" s="153" t="s">
        <v>26</v>
      </c>
      <c r="B18" s="153">
        <v>3063</v>
      </c>
      <c r="C18" s="154" t="s">
        <v>21</v>
      </c>
      <c r="D18" s="105" t="s">
        <v>117</v>
      </c>
      <c r="E18" s="385" t="s">
        <v>177</v>
      </c>
      <c r="F18" s="386"/>
      <c r="G18" s="386"/>
      <c r="H18" s="158">
        <v>285</v>
      </c>
      <c r="I18" s="158">
        <v>190</v>
      </c>
      <c r="J18" s="156">
        <v>211</v>
      </c>
      <c r="K18" s="384"/>
    </row>
    <row r="19" spans="1:11" ht="12">
      <c r="A19" s="159"/>
      <c r="B19" s="159"/>
      <c r="C19" s="144"/>
      <c r="D19" s="89"/>
      <c r="E19" s="89"/>
      <c r="F19" s="89"/>
      <c r="G19" s="89"/>
      <c r="H19" s="160"/>
      <c r="I19" s="160"/>
      <c r="J19" s="161"/>
      <c r="K19" s="162"/>
    </row>
    <row r="20" spans="1:11" ht="18.75" customHeight="1">
      <c r="A20" s="79" t="s">
        <v>160</v>
      </c>
      <c r="B20" s="73"/>
      <c r="C20" s="74"/>
      <c r="D20" s="75"/>
      <c r="E20" s="76"/>
      <c r="F20" s="76"/>
      <c r="G20" s="76"/>
      <c r="H20" s="160"/>
      <c r="I20" s="160"/>
      <c r="J20" s="161"/>
      <c r="K20" s="162"/>
    </row>
    <row r="21" spans="1:11" ht="17.25" customHeight="1">
      <c r="A21" s="396" t="s">
        <v>2</v>
      </c>
      <c r="B21" s="396"/>
      <c r="C21" s="396" t="s">
        <v>0</v>
      </c>
      <c r="D21" s="397" t="s">
        <v>1</v>
      </c>
      <c r="E21" s="398"/>
      <c r="F21" s="398"/>
      <c r="G21" s="399"/>
      <c r="H21" s="391" t="s">
        <v>11</v>
      </c>
      <c r="I21" s="391" t="s">
        <v>12</v>
      </c>
      <c r="J21" s="390" t="s">
        <v>6</v>
      </c>
      <c r="K21" s="391" t="s">
        <v>5</v>
      </c>
    </row>
    <row r="22" spans="1:11" ht="16.5" customHeight="1">
      <c r="A22" s="153" t="s">
        <v>3</v>
      </c>
      <c r="B22" s="153" t="s">
        <v>4</v>
      </c>
      <c r="C22" s="396"/>
      <c r="D22" s="400"/>
      <c r="E22" s="401"/>
      <c r="F22" s="401"/>
      <c r="G22" s="402"/>
      <c r="H22" s="392"/>
      <c r="I22" s="392"/>
      <c r="J22" s="390"/>
      <c r="K22" s="392"/>
    </row>
    <row r="23" spans="1:11" s="68" customFormat="1" ht="12">
      <c r="A23" s="216" t="s">
        <v>26</v>
      </c>
      <c r="B23" s="187">
        <v>5516</v>
      </c>
      <c r="C23" s="217" t="s">
        <v>162</v>
      </c>
      <c r="D23" s="351" t="s">
        <v>112</v>
      </c>
      <c r="E23" s="222" t="s">
        <v>132</v>
      </c>
      <c r="F23" s="223"/>
      <c r="G23" s="379" t="s">
        <v>161</v>
      </c>
      <c r="H23" s="218">
        <v>1168</v>
      </c>
      <c r="I23" s="218">
        <f>ROUND(H23/H31*J31,0)</f>
        <v>834</v>
      </c>
      <c r="J23" s="140">
        <v>832</v>
      </c>
      <c r="K23" s="219" t="s">
        <v>7</v>
      </c>
    </row>
    <row r="24" spans="1:11" ht="12">
      <c r="A24" s="210" t="s">
        <v>26</v>
      </c>
      <c r="B24" s="210">
        <v>5055</v>
      </c>
      <c r="C24" s="211" t="s">
        <v>162</v>
      </c>
      <c r="D24" s="351"/>
      <c r="E24" s="221" t="s">
        <v>132</v>
      </c>
      <c r="F24" s="163"/>
      <c r="G24" s="380"/>
      <c r="H24" s="155"/>
      <c r="I24" s="155"/>
      <c r="J24" s="206">
        <v>833</v>
      </c>
      <c r="K24" s="185" t="s">
        <v>7</v>
      </c>
    </row>
    <row r="25" spans="1:11" ht="12">
      <c r="A25" s="153" t="s">
        <v>26</v>
      </c>
      <c r="B25" s="153">
        <v>5056</v>
      </c>
      <c r="C25" s="154" t="s">
        <v>163</v>
      </c>
      <c r="D25" s="351"/>
      <c r="E25" s="104" t="s">
        <v>133</v>
      </c>
      <c r="F25" s="163"/>
      <c r="G25" s="380"/>
      <c r="H25" s="155">
        <v>38</v>
      </c>
      <c r="I25" s="155">
        <f>ROUND(H25/H32*J32,0)</f>
        <v>27</v>
      </c>
      <c r="J25" s="156">
        <v>28</v>
      </c>
      <c r="K25" s="157" t="s">
        <v>8</v>
      </c>
    </row>
    <row r="26" spans="1:11" ht="12">
      <c r="A26" s="153" t="s">
        <v>26</v>
      </c>
      <c r="B26" s="153">
        <v>5057</v>
      </c>
      <c r="C26" s="154" t="s">
        <v>164</v>
      </c>
      <c r="D26" s="355" t="s">
        <v>113</v>
      </c>
      <c r="E26" s="104" t="s">
        <v>134</v>
      </c>
      <c r="F26" s="104"/>
      <c r="G26" s="380"/>
      <c r="H26" s="158">
        <v>2335</v>
      </c>
      <c r="I26" s="155">
        <f>J23*2</f>
        <v>1664</v>
      </c>
      <c r="J26" s="156">
        <v>1661</v>
      </c>
      <c r="K26" s="157" t="s">
        <v>7</v>
      </c>
    </row>
    <row r="27" spans="1:11" ht="12">
      <c r="A27" s="153" t="s">
        <v>26</v>
      </c>
      <c r="B27" s="153">
        <v>5058</v>
      </c>
      <c r="C27" s="154" t="s">
        <v>165</v>
      </c>
      <c r="D27" s="356"/>
      <c r="E27" s="104" t="s">
        <v>134</v>
      </c>
      <c r="F27" s="104"/>
      <c r="G27" s="380"/>
      <c r="H27" s="158">
        <v>77</v>
      </c>
      <c r="I27" s="155">
        <f>I25*2</f>
        <v>54</v>
      </c>
      <c r="J27" s="156">
        <v>55</v>
      </c>
      <c r="K27" s="157" t="s">
        <v>8</v>
      </c>
    </row>
    <row r="28" spans="1:11" s="68" customFormat="1" ht="12">
      <c r="A28" s="216" t="s">
        <v>26</v>
      </c>
      <c r="B28" s="187">
        <v>5517</v>
      </c>
      <c r="C28" s="217" t="s">
        <v>166</v>
      </c>
      <c r="D28" s="355" t="s">
        <v>114</v>
      </c>
      <c r="E28" s="222" t="s">
        <v>135</v>
      </c>
      <c r="F28" s="222"/>
      <c r="G28" s="380"/>
      <c r="H28" s="220">
        <v>3704</v>
      </c>
      <c r="I28" s="218">
        <f>I23*3</f>
        <v>2502</v>
      </c>
      <c r="J28" s="140">
        <v>2491</v>
      </c>
      <c r="K28" s="219" t="s">
        <v>7</v>
      </c>
    </row>
    <row r="29" spans="1:11" ht="12">
      <c r="A29" s="210" t="s">
        <v>26</v>
      </c>
      <c r="B29" s="210">
        <v>5059</v>
      </c>
      <c r="C29" s="211" t="s">
        <v>166</v>
      </c>
      <c r="D29" s="356"/>
      <c r="E29" s="221" t="s">
        <v>135</v>
      </c>
      <c r="F29" s="141"/>
      <c r="G29" s="380"/>
      <c r="H29" s="158"/>
      <c r="I29" s="155"/>
      <c r="J29" s="206">
        <v>2493</v>
      </c>
      <c r="K29" s="185" t="s">
        <v>7</v>
      </c>
    </row>
    <row r="30" spans="1:11" ht="12">
      <c r="A30" s="153" t="s">
        <v>26</v>
      </c>
      <c r="B30" s="153">
        <v>5060</v>
      </c>
      <c r="C30" s="154" t="s">
        <v>167</v>
      </c>
      <c r="D30" s="356"/>
      <c r="E30" s="104" t="s">
        <v>135</v>
      </c>
      <c r="F30" s="104"/>
      <c r="G30" s="380"/>
      <c r="H30" s="158">
        <v>122</v>
      </c>
      <c r="I30" s="155">
        <f>J25*3</f>
        <v>84</v>
      </c>
      <c r="J30" s="156">
        <v>83</v>
      </c>
      <c r="K30" s="157" t="s">
        <v>8</v>
      </c>
    </row>
    <row r="31" spans="1:11" ht="27">
      <c r="A31" s="153" t="s">
        <v>26</v>
      </c>
      <c r="B31" s="153">
        <v>5061</v>
      </c>
      <c r="C31" s="154" t="s">
        <v>168</v>
      </c>
      <c r="D31" s="104" t="s">
        <v>115</v>
      </c>
      <c r="E31" s="104" t="s">
        <v>175</v>
      </c>
      <c r="F31" s="104"/>
      <c r="G31" s="380"/>
      <c r="H31" s="158">
        <v>266</v>
      </c>
      <c r="I31" s="158">
        <v>190</v>
      </c>
      <c r="J31" s="156">
        <v>190</v>
      </c>
      <c r="K31" s="382" t="s">
        <v>9</v>
      </c>
    </row>
    <row r="32" spans="1:11" ht="27">
      <c r="A32" s="153" t="s">
        <v>26</v>
      </c>
      <c r="B32" s="153">
        <v>5062</v>
      </c>
      <c r="C32" s="154" t="s">
        <v>169</v>
      </c>
      <c r="D32" s="104" t="s">
        <v>116</v>
      </c>
      <c r="E32" s="104" t="s">
        <v>176</v>
      </c>
      <c r="F32" s="104"/>
      <c r="G32" s="380"/>
      <c r="H32" s="158">
        <v>270</v>
      </c>
      <c r="I32" s="158">
        <v>190</v>
      </c>
      <c r="J32" s="156">
        <v>190</v>
      </c>
      <c r="K32" s="383"/>
    </row>
    <row r="33" spans="1:11" ht="27">
      <c r="A33" s="153" t="s">
        <v>26</v>
      </c>
      <c r="B33" s="153">
        <v>5063</v>
      </c>
      <c r="C33" s="154" t="s">
        <v>170</v>
      </c>
      <c r="D33" s="105" t="s">
        <v>117</v>
      </c>
      <c r="E33" s="105" t="s">
        <v>177</v>
      </c>
      <c r="F33" s="105"/>
      <c r="G33" s="381"/>
      <c r="H33" s="158">
        <v>285</v>
      </c>
      <c r="I33" s="158">
        <v>190</v>
      </c>
      <c r="J33" s="156">
        <v>190</v>
      </c>
      <c r="K33" s="384"/>
    </row>
    <row r="34" spans="1:11" ht="12">
      <c r="A34" s="159"/>
      <c r="B34" s="159"/>
      <c r="C34" s="144"/>
      <c r="D34" s="89"/>
      <c r="E34" s="89"/>
      <c r="F34" s="89"/>
      <c r="G34" s="89"/>
      <c r="H34" s="160"/>
      <c r="I34" s="160"/>
      <c r="J34" s="161"/>
      <c r="K34" s="162"/>
    </row>
    <row r="35" spans="1:13" s="242" customFormat="1" ht="18.75">
      <c r="A35" s="409" t="s">
        <v>28</v>
      </c>
      <c r="B35" s="409"/>
      <c r="C35" s="409"/>
      <c r="D35" s="147"/>
      <c r="E35" s="147"/>
      <c r="F35" s="147"/>
      <c r="G35" s="147"/>
      <c r="H35" s="149"/>
      <c r="I35" s="149"/>
      <c r="J35" s="149"/>
      <c r="K35" s="150"/>
      <c r="L35" s="240"/>
      <c r="M35" s="241"/>
    </row>
    <row r="36" spans="1:11" ht="13.5" customHeight="1">
      <c r="A36" s="396" t="s">
        <v>2</v>
      </c>
      <c r="B36" s="396"/>
      <c r="C36" s="396" t="s">
        <v>0</v>
      </c>
      <c r="D36" s="397" t="s">
        <v>1</v>
      </c>
      <c r="E36" s="398"/>
      <c r="F36" s="398"/>
      <c r="G36" s="399"/>
      <c r="H36" s="391" t="s">
        <v>11</v>
      </c>
      <c r="I36" s="391" t="s">
        <v>12</v>
      </c>
      <c r="J36" s="390" t="s">
        <v>6</v>
      </c>
      <c r="K36" s="391" t="s">
        <v>5</v>
      </c>
    </row>
    <row r="37" spans="1:11" ht="12">
      <c r="A37" s="153" t="s">
        <v>3</v>
      </c>
      <c r="B37" s="153" t="s">
        <v>4</v>
      </c>
      <c r="C37" s="396"/>
      <c r="D37" s="400"/>
      <c r="E37" s="401"/>
      <c r="F37" s="401"/>
      <c r="G37" s="402"/>
      <c r="H37" s="392"/>
      <c r="I37" s="392"/>
      <c r="J37" s="390"/>
      <c r="K37" s="392"/>
    </row>
    <row r="38" spans="1:11" s="68" customFormat="1" ht="12">
      <c r="A38" s="216" t="s">
        <v>26</v>
      </c>
      <c r="B38" s="187">
        <v>3522</v>
      </c>
      <c r="C38" s="217" t="s">
        <v>13</v>
      </c>
      <c r="D38" s="351" t="s">
        <v>112</v>
      </c>
      <c r="E38" s="406" t="s">
        <v>132</v>
      </c>
      <c r="F38" s="407"/>
      <c r="G38" s="408"/>
      <c r="H38" s="218">
        <v>1168</v>
      </c>
      <c r="I38" s="218">
        <f>ROUND(H38/H47*J47,0)</f>
        <v>926</v>
      </c>
      <c r="J38" s="140">
        <v>924</v>
      </c>
      <c r="K38" s="219" t="s">
        <v>7</v>
      </c>
    </row>
    <row r="39" spans="1:11" ht="12">
      <c r="A39" s="210" t="s">
        <v>26</v>
      </c>
      <c r="B39" s="210">
        <v>3064</v>
      </c>
      <c r="C39" s="211" t="s">
        <v>13</v>
      </c>
      <c r="D39" s="351"/>
      <c r="E39" s="393" t="s">
        <v>132</v>
      </c>
      <c r="F39" s="394"/>
      <c r="G39" s="395"/>
      <c r="H39" s="231">
        <v>1168</v>
      </c>
      <c r="I39" s="231">
        <f>ROUND(H39/H48*J48,0)</f>
        <v>913</v>
      </c>
      <c r="J39" s="215">
        <v>925</v>
      </c>
      <c r="K39" s="185" t="s">
        <v>7</v>
      </c>
    </row>
    <row r="40" spans="1:11" ht="12">
      <c r="A40" s="153" t="s">
        <v>26</v>
      </c>
      <c r="B40" s="153">
        <v>3065</v>
      </c>
      <c r="C40" s="154" t="s">
        <v>14</v>
      </c>
      <c r="D40" s="351"/>
      <c r="E40" s="385" t="s">
        <v>133</v>
      </c>
      <c r="F40" s="386"/>
      <c r="G40" s="387"/>
      <c r="H40" s="155">
        <v>38</v>
      </c>
      <c r="I40" s="155">
        <f>ROUND(H40/H48*J48,0)</f>
        <v>30</v>
      </c>
      <c r="J40" s="156">
        <v>31</v>
      </c>
      <c r="K40" s="157" t="s">
        <v>8</v>
      </c>
    </row>
    <row r="41" spans="1:11" s="68" customFormat="1" ht="12">
      <c r="A41" s="216" t="s">
        <v>26</v>
      </c>
      <c r="B41" s="187">
        <v>3523</v>
      </c>
      <c r="C41" s="217" t="s">
        <v>15</v>
      </c>
      <c r="D41" s="355" t="s">
        <v>113</v>
      </c>
      <c r="E41" s="406" t="s">
        <v>134</v>
      </c>
      <c r="F41" s="407"/>
      <c r="G41" s="408"/>
      <c r="H41" s="220">
        <v>2335</v>
      </c>
      <c r="I41" s="218">
        <f>J38*2</f>
        <v>1848</v>
      </c>
      <c r="J41" s="140">
        <v>1845</v>
      </c>
      <c r="K41" s="219" t="s">
        <v>7</v>
      </c>
    </row>
    <row r="42" spans="1:11" ht="12">
      <c r="A42" s="210" t="s">
        <v>26</v>
      </c>
      <c r="B42" s="210">
        <v>3066</v>
      </c>
      <c r="C42" s="211" t="s">
        <v>15</v>
      </c>
      <c r="D42" s="356"/>
      <c r="E42" s="393" t="s">
        <v>134</v>
      </c>
      <c r="F42" s="394"/>
      <c r="G42" s="395"/>
      <c r="H42" s="232">
        <v>2335</v>
      </c>
      <c r="I42" s="231">
        <f>J39*2</f>
        <v>1850</v>
      </c>
      <c r="J42" s="215">
        <v>1846</v>
      </c>
      <c r="K42" s="185" t="s">
        <v>7</v>
      </c>
    </row>
    <row r="43" spans="1:11" ht="12">
      <c r="A43" s="153" t="s">
        <v>26</v>
      </c>
      <c r="B43" s="153">
        <v>3067</v>
      </c>
      <c r="C43" s="154" t="s">
        <v>16</v>
      </c>
      <c r="D43" s="356"/>
      <c r="E43" s="385" t="s">
        <v>134</v>
      </c>
      <c r="F43" s="386"/>
      <c r="G43" s="387"/>
      <c r="H43" s="158">
        <v>77</v>
      </c>
      <c r="I43" s="155">
        <f>I40*2</f>
        <v>60</v>
      </c>
      <c r="J43" s="156">
        <v>62</v>
      </c>
      <c r="K43" s="157" t="s">
        <v>8</v>
      </c>
    </row>
    <row r="44" spans="1:11" s="68" customFormat="1" ht="12">
      <c r="A44" s="216" t="s">
        <v>26</v>
      </c>
      <c r="B44" s="187">
        <v>3524</v>
      </c>
      <c r="C44" s="217" t="s">
        <v>17</v>
      </c>
      <c r="D44" s="355" t="s">
        <v>114</v>
      </c>
      <c r="E44" s="406" t="s">
        <v>135</v>
      </c>
      <c r="F44" s="407"/>
      <c r="G44" s="408"/>
      <c r="H44" s="220">
        <v>3704</v>
      </c>
      <c r="I44" s="218">
        <f>I38*3</f>
        <v>2778</v>
      </c>
      <c r="J44" s="140">
        <v>2768</v>
      </c>
      <c r="K44" s="219" t="s">
        <v>7</v>
      </c>
    </row>
    <row r="45" spans="1:11" ht="12">
      <c r="A45" s="210" t="s">
        <v>26</v>
      </c>
      <c r="B45" s="210">
        <v>3068</v>
      </c>
      <c r="C45" s="211" t="s">
        <v>17</v>
      </c>
      <c r="D45" s="356"/>
      <c r="E45" s="393" t="s">
        <v>135</v>
      </c>
      <c r="F45" s="394"/>
      <c r="G45" s="395"/>
      <c r="H45" s="232">
        <v>3704</v>
      </c>
      <c r="I45" s="231">
        <f>I39*3</f>
        <v>2739</v>
      </c>
      <c r="J45" s="215">
        <v>2770</v>
      </c>
      <c r="K45" s="185" t="s">
        <v>7</v>
      </c>
    </row>
    <row r="46" spans="1:11" ht="12">
      <c r="A46" s="153" t="s">
        <v>26</v>
      </c>
      <c r="B46" s="153">
        <v>3069</v>
      </c>
      <c r="C46" s="154" t="s">
        <v>18</v>
      </c>
      <c r="D46" s="356"/>
      <c r="E46" s="385" t="s">
        <v>135</v>
      </c>
      <c r="F46" s="386"/>
      <c r="G46" s="387"/>
      <c r="H46" s="158">
        <v>122</v>
      </c>
      <c r="I46" s="155">
        <f>J40*3</f>
        <v>93</v>
      </c>
      <c r="J46" s="156">
        <v>92</v>
      </c>
      <c r="K46" s="157" t="s">
        <v>8</v>
      </c>
    </row>
    <row r="47" spans="1:11" ht="27">
      <c r="A47" s="153" t="s">
        <v>26</v>
      </c>
      <c r="B47" s="153">
        <v>3070</v>
      </c>
      <c r="C47" s="154" t="s">
        <v>19</v>
      </c>
      <c r="D47" s="104" t="s">
        <v>115</v>
      </c>
      <c r="E47" s="385" t="s">
        <v>175</v>
      </c>
      <c r="F47" s="386"/>
      <c r="G47" s="387"/>
      <c r="H47" s="158">
        <v>266</v>
      </c>
      <c r="I47" s="158">
        <v>190</v>
      </c>
      <c r="J47" s="156">
        <v>211</v>
      </c>
      <c r="K47" s="382" t="s">
        <v>9</v>
      </c>
    </row>
    <row r="48" spans="1:11" ht="27">
      <c r="A48" s="153" t="s">
        <v>26</v>
      </c>
      <c r="B48" s="153">
        <v>3071</v>
      </c>
      <c r="C48" s="154" t="s">
        <v>20</v>
      </c>
      <c r="D48" s="104" t="s">
        <v>116</v>
      </c>
      <c r="E48" s="385" t="s">
        <v>176</v>
      </c>
      <c r="F48" s="386"/>
      <c r="G48" s="387"/>
      <c r="H48" s="158">
        <v>270</v>
      </c>
      <c r="I48" s="158">
        <v>190</v>
      </c>
      <c r="J48" s="156">
        <v>211</v>
      </c>
      <c r="K48" s="383"/>
    </row>
    <row r="49" spans="1:11" ht="27">
      <c r="A49" s="153" t="s">
        <v>26</v>
      </c>
      <c r="B49" s="153">
        <v>3072</v>
      </c>
      <c r="C49" s="154" t="s">
        <v>21</v>
      </c>
      <c r="D49" s="105" t="s">
        <v>117</v>
      </c>
      <c r="E49" s="385" t="s">
        <v>177</v>
      </c>
      <c r="F49" s="386"/>
      <c r="G49" s="387"/>
      <c r="H49" s="158">
        <v>285</v>
      </c>
      <c r="I49" s="158">
        <v>190</v>
      </c>
      <c r="J49" s="156">
        <v>211</v>
      </c>
      <c r="K49" s="384"/>
    </row>
    <row r="50" spans="1:11" ht="12">
      <c r="A50" s="159"/>
      <c r="B50" s="159"/>
      <c r="C50" s="144"/>
      <c r="D50" s="89"/>
      <c r="E50" s="89"/>
      <c r="F50" s="89"/>
      <c r="G50" s="89"/>
      <c r="H50" s="160"/>
      <c r="I50" s="160"/>
      <c r="J50" s="161"/>
      <c r="K50" s="162"/>
    </row>
    <row r="51" spans="1:11" ht="18.75" customHeight="1">
      <c r="A51" s="79" t="s">
        <v>160</v>
      </c>
      <c r="B51" s="73"/>
      <c r="C51" s="74"/>
      <c r="D51" s="75"/>
      <c r="E51" s="76"/>
      <c r="F51" s="76"/>
      <c r="G51" s="76"/>
      <c r="H51" s="160"/>
      <c r="I51" s="160"/>
      <c r="J51" s="161"/>
      <c r="K51" s="162"/>
    </row>
    <row r="52" spans="1:11" ht="17.25" customHeight="1">
      <c r="A52" s="396" t="s">
        <v>2</v>
      </c>
      <c r="B52" s="396"/>
      <c r="C52" s="396" t="s">
        <v>0</v>
      </c>
      <c r="D52" s="397" t="s">
        <v>1</v>
      </c>
      <c r="E52" s="398"/>
      <c r="F52" s="398"/>
      <c r="G52" s="399"/>
      <c r="H52" s="391" t="s">
        <v>11</v>
      </c>
      <c r="I52" s="391" t="s">
        <v>12</v>
      </c>
      <c r="J52" s="390" t="s">
        <v>6</v>
      </c>
      <c r="K52" s="391" t="s">
        <v>5</v>
      </c>
    </row>
    <row r="53" spans="1:11" ht="16.5" customHeight="1">
      <c r="A53" s="153" t="s">
        <v>3</v>
      </c>
      <c r="B53" s="153" t="s">
        <v>4</v>
      </c>
      <c r="C53" s="396"/>
      <c r="D53" s="400"/>
      <c r="E53" s="401"/>
      <c r="F53" s="401"/>
      <c r="G53" s="402"/>
      <c r="H53" s="392"/>
      <c r="I53" s="392"/>
      <c r="J53" s="390"/>
      <c r="K53" s="392"/>
    </row>
    <row r="54" spans="1:11" s="68" customFormat="1" ht="12">
      <c r="A54" s="216" t="s">
        <v>26</v>
      </c>
      <c r="B54" s="187">
        <v>5518</v>
      </c>
      <c r="C54" s="217" t="s">
        <v>162</v>
      </c>
      <c r="D54" s="351" t="s">
        <v>112</v>
      </c>
      <c r="E54" s="222" t="s">
        <v>132</v>
      </c>
      <c r="F54" s="223"/>
      <c r="G54" s="379" t="s">
        <v>161</v>
      </c>
      <c r="H54" s="218">
        <v>1168</v>
      </c>
      <c r="I54" s="218">
        <f>ROUND(H54/H62*J62,0)</f>
        <v>834</v>
      </c>
      <c r="J54" s="140">
        <v>832</v>
      </c>
      <c r="K54" s="219" t="s">
        <v>7</v>
      </c>
    </row>
    <row r="55" spans="1:11" ht="12">
      <c r="A55" s="210" t="s">
        <v>26</v>
      </c>
      <c r="B55" s="210">
        <v>5064</v>
      </c>
      <c r="C55" s="211" t="s">
        <v>162</v>
      </c>
      <c r="D55" s="351"/>
      <c r="E55" s="221" t="s">
        <v>132</v>
      </c>
      <c r="F55" s="163"/>
      <c r="G55" s="380"/>
      <c r="H55" s="155"/>
      <c r="I55" s="155"/>
      <c r="J55" s="206">
        <v>833</v>
      </c>
      <c r="K55" s="185" t="s">
        <v>7</v>
      </c>
    </row>
    <row r="56" spans="1:11" ht="12">
      <c r="A56" s="153" t="s">
        <v>26</v>
      </c>
      <c r="B56" s="153">
        <v>5065</v>
      </c>
      <c r="C56" s="154" t="s">
        <v>163</v>
      </c>
      <c r="D56" s="351"/>
      <c r="E56" s="104" t="s">
        <v>133</v>
      </c>
      <c r="F56" s="163"/>
      <c r="G56" s="380"/>
      <c r="H56" s="155">
        <v>38</v>
      </c>
      <c r="I56" s="155">
        <f>ROUND(H56/H63*J63,0)</f>
        <v>27</v>
      </c>
      <c r="J56" s="156">
        <v>28</v>
      </c>
      <c r="K56" s="157" t="s">
        <v>8</v>
      </c>
    </row>
    <row r="57" spans="1:11" ht="12">
      <c r="A57" s="153" t="s">
        <v>26</v>
      </c>
      <c r="B57" s="153">
        <v>5066</v>
      </c>
      <c r="C57" s="154" t="s">
        <v>164</v>
      </c>
      <c r="D57" s="355" t="s">
        <v>113</v>
      </c>
      <c r="E57" s="104" t="s">
        <v>134</v>
      </c>
      <c r="F57" s="104"/>
      <c r="G57" s="380"/>
      <c r="H57" s="158">
        <v>2335</v>
      </c>
      <c r="I57" s="155">
        <f>J54*2</f>
        <v>1664</v>
      </c>
      <c r="J57" s="156">
        <v>1661</v>
      </c>
      <c r="K57" s="157" t="s">
        <v>7</v>
      </c>
    </row>
    <row r="58" spans="1:11" ht="12">
      <c r="A58" s="153" t="s">
        <v>26</v>
      </c>
      <c r="B58" s="153">
        <v>5067</v>
      </c>
      <c r="C58" s="154" t="s">
        <v>165</v>
      </c>
      <c r="D58" s="356"/>
      <c r="E58" s="104" t="s">
        <v>134</v>
      </c>
      <c r="F58" s="104"/>
      <c r="G58" s="380"/>
      <c r="H58" s="158">
        <v>77</v>
      </c>
      <c r="I58" s="155">
        <f>I56*2</f>
        <v>54</v>
      </c>
      <c r="J58" s="156">
        <v>55</v>
      </c>
      <c r="K58" s="157" t="s">
        <v>8</v>
      </c>
    </row>
    <row r="59" spans="1:11" s="68" customFormat="1" ht="12">
      <c r="A59" s="216" t="s">
        <v>26</v>
      </c>
      <c r="B59" s="187">
        <v>5519</v>
      </c>
      <c r="C59" s="217" t="s">
        <v>166</v>
      </c>
      <c r="D59" s="355" t="s">
        <v>114</v>
      </c>
      <c r="E59" s="222" t="s">
        <v>135</v>
      </c>
      <c r="F59" s="222"/>
      <c r="G59" s="380"/>
      <c r="H59" s="220">
        <v>3704</v>
      </c>
      <c r="I59" s="218">
        <f>I54*3</f>
        <v>2502</v>
      </c>
      <c r="J59" s="140">
        <v>2491</v>
      </c>
      <c r="K59" s="219" t="s">
        <v>7</v>
      </c>
    </row>
    <row r="60" spans="1:11" ht="12">
      <c r="A60" s="210" t="s">
        <v>26</v>
      </c>
      <c r="B60" s="210">
        <v>5068</v>
      </c>
      <c r="C60" s="211" t="s">
        <v>166</v>
      </c>
      <c r="D60" s="356"/>
      <c r="E60" s="221" t="s">
        <v>135</v>
      </c>
      <c r="F60" s="208"/>
      <c r="G60" s="380"/>
      <c r="H60" s="158"/>
      <c r="I60" s="155"/>
      <c r="J60" s="206">
        <v>2493</v>
      </c>
      <c r="K60" s="185" t="s">
        <v>7</v>
      </c>
    </row>
    <row r="61" spans="1:11" ht="12">
      <c r="A61" s="153" t="s">
        <v>26</v>
      </c>
      <c r="B61" s="153">
        <v>5069</v>
      </c>
      <c r="C61" s="154" t="s">
        <v>167</v>
      </c>
      <c r="D61" s="356"/>
      <c r="E61" s="104" t="s">
        <v>135</v>
      </c>
      <c r="F61" s="104"/>
      <c r="G61" s="380"/>
      <c r="H61" s="158">
        <v>122</v>
      </c>
      <c r="I61" s="155">
        <f>J56*3</f>
        <v>84</v>
      </c>
      <c r="J61" s="156">
        <v>83</v>
      </c>
      <c r="K61" s="157" t="s">
        <v>8</v>
      </c>
    </row>
    <row r="62" spans="1:11" ht="27">
      <c r="A62" s="153" t="s">
        <v>26</v>
      </c>
      <c r="B62" s="153">
        <v>5070</v>
      </c>
      <c r="C62" s="154" t="s">
        <v>168</v>
      </c>
      <c r="D62" s="104" t="s">
        <v>115</v>
      </c>
      <c r="E62" s="104" t="s">
        <v>175</v>
      </c>
      <c r="F62" s="104"/>
      <c r="G62" s="380"/>
      <c r="H62" s="158">
        <v>266</v>
      </c>
      <c r="I62" s="158">
        <v>190</v>
      </c>
      <c r="J62" s="156">
        <v>190</v>
      </c>
      <c r="K62" s="382" t="s">
        <v>9</v>
      </c>
    </row>
    <row r="63" spans="1:11" ht="27">
      <c r="A63" s="153" t="s">
        <v>26</v>
      </c>
      <c r="B63" s="153">
        <v>5071</v>
      </c>
      <c r="C63" s="154" t="s">
        <v>169</v>
      </c>
      <c r="D63" s="104" t="s">
        <v>116</v>
      </c>
      <c r="E63" s="104" t="s">
        <v>176</v>
      </c>
      <c r="F63" s="104"/>
      <c r="G63" s="380"/>
      <c r="H63" s="158">
        <v>270</v>
      </c>
      <c r="I63" s="158">
        <v>190</v>
      </c>
      <c r="J63" s="156">
        <v>190</v>
      </c>
      <c r="K63" s="383"/>
    </row>
    <row r="64" spans="1:11" ht="27">
      <c r="A64" s="153" t="s">
        <v>26</v>
      </c>
      <c r="B64" s="153">
        <v>5072</v>
      </c>
      <c r="C64" s="154" t="s">
        <v>170</v>
      </c>
      <c r="D64" s="105" t="s">
        <v>117</v>
      </c>
      <c r="E64" s="105" t="s">
        <v>177</v>
      </c>
      <c r="F64" s="105"/>
      <c r="G64" s="381"/>
      <c r="H64" s="158">
        <v>285</v>
      </c>
      <c r="I64" s="158">
        <v>190</v>
      </c>
      <c r="J64" s="156">
        <v>190</v>
      </c>
      <c r="K64" s="384"/>
    </row>
    <row r="65" spans="1:11" ht="9.75" customHeight="1">
      <c r="A65" s="159"/>
      <c r="B65" s="159"/>
      <c r="C65" s="144"/>
      <c r="D65" s="89"/>
      <c r="E65" s="89"/>
      <c r="F65" s="89"/>
      <c r="G65" s="164"/>
      <c r="H65" s="160"/>
      <c r="I65" s="160"/>
      <c r="J65" s="161"/>
      <c r="K65" s="162"/>
    </row>
    <row r="66" spans="1:13" s="242" customFormat="1" ht="18.75">
      <c r="A66" s="151" t="s">
        <v>29</v>
      </c>
      <c r="B66" s="145"/>
      <c r="C66" s="146"/>
      <c r="D66" s="147"/>
      <c r="E66" s="147"/>
      <c r="F66" s="147"/>
      <c r="G66" s="147"/>
      <c r="H66" s="149"/>
      <c r="I66" s="149"/>
      <c r="J66" s="149"/>
      <c r="K66" s="150"/>
      <c r="L66" s="240"/>
      <c r="M66" s="241"/>
    </row>
    <row r="67" spans="1:11" ht="13.5" customHeight="1">
      <c r="A67" s="403" t="s">
        <v>2</v>
      </c>
      <c r="B67" s="404"/>
      <c r="C67" s="391" t="s">
        <v>0</v>
      </c>
      <c r="D67" s="397" t="s">
        <v>1</v>
      </c>
      <c r="E67" s="398"/>
      <c r="F67" s="398"/>
      <c r="G67" s="399"/>
      <c r="H67" s="391" t="s">
        <v>11</v>
      </c>
      <c r="I67" s="391" t="s">
        <v>12</v>
      </c>
      <c r="J67" s="390" t="s">
        <v>6</v>
      </c>
      <c r="K67" s="391" t="s">
        <v>5</v>
      </c>
    </row>
    <row r="68" spans="1:11" ht="12">
      <c r="A68" s="153" t="s">
        <v>3</v>
      </c>
      <c r="B68" s="153" t="s">
        <v>4</v>
      </c>
      <c r="C68" s="392"/>
      <c r="D68" s="400"/>
      <c r="E68" s="401"/>
      <c r="F68" s="401"/>
      <c r="G68" s="402"/>
      <c r="H68" s="392"/>
      <c r="I68" s="392"/>
      <c r="J68" s="390"/>
      <c r="K68" s="392"/>
    </row>
    <row r="69" spans="1:11" s="68" customFormat="1" ht="13.5" customHeight="1">
      <c r="A69" s="216" t="s">
        <v>26</v>
      </c>
      <c r="B69" s="187">
        <v>3525</v>
      </c>
      <c r="C69" s="217" t="s">
        <v>13</v>
      </c>
      <c r="D69" s="355" t="s">
        <v>112</v>
      </c>
      <c r="E69" s="406" t="s">
        <v>132</v>
      </c>
      <c r="F69" s="407"/>
      <c r="G69" s="408"/>
      <c r="H69" s="218">
        <v>1168</v>
      </c>
      <c r="I69" s="218">
        <f>ROUND(H69/H78*J78,0)</f>
        <v>926</v>
      </c>
      <c r="J69" s="140">
        <v>924</v>
      </c>
      <c r="K69" s="219" t="s">
        <v>7</v>
      </c>
    </row>
    <row r="70" spans="1:11" ht="13.5" customHeight="1">
      <c r="A70" s="210" t="s">
        <v>26</v>
      </c>
      <c r="B70" s="210">
        <v>3073</v>
      </c>
      <c r="C70" s="211" t="s">
        <v>13</v>
      </c>
      <c r="D70" s="356"/>
      <c r="E70" s="393" t="s">
        <v>132</v>
      </c>
      <c r="F70" s="394"/>
      <c r="G70" s="395"/>
      <c r="H70" s="231">
        <v>1168</v>
      </c>
      <c r="I70" s="231">
        <f>ROUND(H70/H79*J79,0)</f>
        <v>913</v>
      </c>
      <c r="J70" s="215">
        <v>925</v>
      </c>
      <c r="K70" s="185" t="s">
        <v>7</v>
      </c>
    </row>
    <row r="71" spans="1:11" ht="12">
      <c r="A71" s="153" t="s">
        <v>26</v>
      </c>
      <c r="B71" s="153">
        <v>3074</v>
      </c>
      <c r="C71" s="154" t="s">
        <v>14</v>
      </c>
      <c r="D71" s="405"/>
      <c r="E71" s="385" t="s">
        <v>133</v>
      </c>
      <c r="F71" s="386"/>
      <c r="G71" s="387"/>
      <c r="H71" s="155">
        <v>38</v>
      </c>
      <c r="I71" s="155">
        <f>ROUND(H71/H79*J79,0)</f>
        <v>30</v>
      </c>
      <c r="J71" s="156">
        <v>31</v>
      </c>
      <c r="K71" s="157" t="s">
        <v>8</v>
      </c>
    </row>
    <row r="72" spans="1:11" s="68" customFormat="1" ht="13.5" customHeight="1">
      <c r="A72" s="216" t="s">
        <v>26</v>
      </c>
      <c r="B72" s="187">
        <v>3526</v>
      </c>
      <c r="C72" s="217" t="s">
        <v>15</v>
      </c>
      <c r="D72" s="355" t="s">
        <v>113</v>
      </c>
      <c r="E72" s="406" t="s">
        <v>134</v>
      </c>
      <c r="F72" s="407"/>
      <c r="G72" s="408"/>
      <c r="H72" s="220">
        <v>2335</v>
      </c>
      <c r="I72" s="218">
        <f>J69*2</f>
        <v>1848</v>
      </c>
      <c r="J72" s="140">
        <v>1845</v>
      </c>
      <c r="K72" s="219" t="s">
        <v>7</v>
      </c>
    </row>
    <row r="73" spans="1:11" ht="13.5" customHeight="1">
      <c r="A73" s="210" t="s">
        <v>26</v>
      </c>
      <c r="B73" s="210">
        <v>3075</v>
      </c>
      <c r="C73" s="211" t="s">
        <v>15</v>
      </c>
      <c r="D73" s="356"/>
      <c r="E73" s="393" t="s">
        <v>134</v>
      </c>
      <c r="F73" s="394"/>
      <c r="G73" s="395"/>
      <c r="H73" s="232">
        <v>2335</v>
      </c>
      <c r="I73" s="231">
        <f>J70*2</f>
        <v>1850</v>
      </c>
      <c r="J73" s="215">
        <v>1846</v>
      </c>
      <c r="K73" s="185" t="s">
        <v>7</v>
      </c>
    </row>
    <row r="74" spans="1:11" ht="12">
      <c r="A74" s="153" t="s">
        <v>26</v>
      </c>
      <c r="B74" s="153">
        <v>3076</v>
      </c>
      <c r="C74" s="154" t="s">
        <v>16</v>
      </c>
      <c r="D74" s="405"/>
      <c r="E74" s="385" t="s">
        <v>134</v>
      </c>
      <c r="F74" s="386"/>
      <c r="G74" s="387"/>
      <c r="H74" s="158">
        <v>77</v>
      </c>
      <c r="I74" s="155">
        <f>I71*2</f>
        <v>60</v>
      </c>
      <c r="J74" s="156">
        <v>62</v>
      </c>
      <c r="K74" s="157" t="s">
        <v>8</v>
      </c>
    </row>
    <row r="75" spans="1:11" s="68" customFormat="1" ht="13.5" customHeight="1">
      <c r="A75" s="216" t="s">
        <v>26</v>
      </c>
      <c r="B75" s="187">
        <v>3527</v>
      </c>
      <c r="C75" s="217" t="s">
        <v>17</v>
      </c>
      <c r="D75" s="355" t="s">
        <v>114</v>
      </c>
      <c r="E75" s="406" t="s">
        <v>135</v>
      </c>
      <c r="F75" s="407"/>
      <c r="G75" s="408"/>
      <c r="H75" s="220">
        <v>3704</v>
      </c>
      <c r="I75" s="218">
        <f>I69*3</f>
        <v>2778</v>
      </c>
      <c r="J75" s="140">
        <v>2768</v>
      </c>
      <c r="K75" s="219" t="s">
        <v>7</v>
      </c>
    </row>
    <row r="76" spans="1:11" ht="13.5" customHeight="1">
      <c r="A76" s="210" t="s">
        <v>26</v>
      </c>
      <c r="B76" s="210">
        <v>3077</v>
      </c>
      <c r="C76" s="211" t="s">
        <v>17</v>
      </c>
      <c r="D76" s="356"/>
      <c r="E76" s="393" t="s">
        <v>135</v>
      </c>
      <c r="F76" s="394"/>
      <c r="G76" s="395"/>
      <c r="H76" s="232">
        <v>3704</v>
      </c>
      <c r="I76" s="231">
        <f>I70*3</f>
        <v>2739</v>
      </c>
      <c r="J76" s="215">
        <v>2770</v>
      </c>
      <c r="K76" s="185" t="s">
        <v>7</v>
      </c>
    </row>
    <row r="77" spans="1:11" ht="12">
      <c r="A77" s="153" t="s">
        <v>26</v>
      </c>
      <c r="B77" s="153">
        <v>3078</v>
      </c>
      <c r="C77" s="154" t="s">
        <v>18</v>
      </c>
      <c r="D77" s="405"/>
      <c r="E77" s="385" t="s">
        <v>135</v>
      </c>
      <c r="F77" s="386"/>
      <c r="G77" s="387"/>
      <c r="H77" s="158">
        <v>122</v>
      </c>
      <c r="I77" s="155">
        <f>J71*3</f>
        <v>93</v>
      </c>
      <c r="J77" s="156">
        <v>92</v>
      </c>
      <c r="K77" s="157" t="s">
        <v>8</v>
      </c>
    </row>
    <row r="78" spans="1:11" ht="27">
      <c r="A78" s="153" t="s">
        <v>26</v>
      </c>
      <c r="B78" s="153">
        <v>3079</v>
      </c>
      <c r="C78" s="154" t="s">
        <v>19</v>
      </c>
      <c r="D78" s="104" t="s">
        <v>115</v>
      </c>
      <c r="E78" s="385" t="s">
        <v>175</v>
      </c>
      <c r="F78" s="386"/>
      <c r="G78" s="387"/>
      <c r="H78" s="158">
        <v>266</v>
      </c>
      <c r="I78" s="158">
        <v>190</v>
      </c>
      <c r="J78" s="156">
        <v>211</v>
      </c>
      <c r="K78" s="382" t="s">
        <v>9</v>
      </c>
    </row>
    <row r="79" spans="1:11" ht="27">
      <c r="A79" s="153" t="s">
        <v>26</v>
      </c>
      <c r="B79" s="153">
        <v>3080</v>
      </c>
      <c r="C79" s="154" t="s">
        <v>20</v>
      </c>
      <c r="D79" s="104" t="s">
        <v>116</v>
      </c>
      <c r="E79" s="385" t="s">
        <v>176</v>
      </c>
      <c r="F79" s="386"/>
      <c r="G79" s="387"/>
      <c r="H79" s="158">
        <v>270</v>
      </c>
      <c r="I79" s="158">
        <v>190</v>
      </c>
      <c r="J79" s="156">
        <v>211</v>
      </c>
      <c r="K79" s="383"/>
    </row>
    <row r="80" spans="1:11" ht="27">
      <c r="A80" s="153" t="s">
        <v>26</v>
      </c>
      <c r="B80" s="153">
        <v>3081</v>
      </c>
      <c r="C80" s="154" t="s">
        <v>21</v>
      </c>
      <c r="D80" s="105" t="s">
        <v>117</v>
      </c>
      <c r="E80" s="385" t="s">
        <v>177</v>
      </c>
      <c r="F80" s="386"/>
      <c r="G80" s="387"/>
      <c r="H80" s="158">
        <v>285</v>
      </c>
      <c r="I80" s="158">
        <v>190</v>
      </c>
      <c r="J80" s="156">
        <v>211</v>
      </c>
      <c r="K80" s="384"/>
    </row>
    <row r="81" spans="1:11" ht="11.25" customHeight="1">
      <c r="A81" s="159"/>
      <c r="B81" s="159"/>
      <c r="C81" s="144"/>
      <c r="D81" s="89"/>
      <c r="E81" s="89"/>
      <c r="F81" s="89"/>
      <c r="G81" s="89"/>
      <c r="H81" s="160"/>
      <c r="I81" s="160"/>
      <c r="J81" s="161"/>
      <c r="K81" s="162"/>
    </row>
    <row r="82" spans="1:11" ht="18.75" customHeight="1">
      <c r="A82" s="79" t="s">
        <v>160</v>
      </c>
      <c r="B82" s="73"/>
      <c r="C82" s="74"/>
      <c r="D82" s="75"/>
      <c r="E82" s="76"/>
      <c r="F82" s="76"/>
      <c r="G82" s="76"/>
      <c r="H82" s="160"/>
      <c r="I82" s="160"/>
      <c r="J82" s="161"/>
      <c r="K82" s="162"/>
    </row>
    <row r="83" spans="1:11" ht="17.25" customHeight="1">
      <c r="A83" s="396" t="s">
        <v>2</v>
      </c>
      <c r="B83" s="396"/>
      <c r="C83" s="396" t="s">
        <v>0</v>
      </c>
      <c r="D83" s="397" t="s">
        <v>1</v>
      </c>
      <c r="E83" s="398"/>
      <c r="F83" s="398"/>
      <c r="G83" s="399"/>
      <c r="H83" s="391" t="s">
        <v>11</v>
      </c>
      <c r="I83" s="391" t="s">
        <v>12</v>
      </c>
      <c r="J83" s="390" t="s">
        <v>6</v>
      </c>
      <c r="K83" s="391" t="s">
        <v>5</v>
      </c>
    </row>
    <row r="84" spans="1:11" ht="16.5" customHeight="1">
      <c r="A84" s="153" t="s">
        <v>3</v>
      </c>
      <c r="B84" s="153" t="s">
        <v>4</v>
      </c>
      <c r="C84" s="396"/>
      <c r="D84" s="400"/>
      <c r="E84" s="401"/>
      <c r="F84" s="401"/>
      <c r="G84" s="402"/>
      <c r="H84" s="392"/>
      <c r="I84" s="392"/>
      <c r="J84" s="390"/>
      <c r="K84" s="392"/>
    </row>
    <row r="85" spans="1:11" s="68" customFormat="1" ht="12">
      <c r="A85" s="216" t="s">
        <v>26</v>
      </c>
      <c r="B85" s="187">
        <v>5520</v>
      </c>
      <c r="C85" s="217" t="s">
        <v>162</v>
      </c>
      <c r="D85" s="351" t="s">
        <v>112</v>
      </c>
      <c r="E85" s="222" t="s">
        <v>132</v>
      </c>
      <c r="F85" s="223"/>
      <c r="G85" s="379" t="s">
        <v>161</v>
      </c>
      <c r="H85" s="218">
        <v>1168</v>
      </c>
      <c r="I85" s="218">
        <f>ROUND(H85/H93*J93,0)</f>
        <v>834</v>
      </c>
      <c r="J85" s="140">
        <v>832</v>
      </c>
      <c r="K85" s="219" t="s">
        <v>7</v>
      </c>
    </row>
    <row r="86" spans="1:11" ht="12">
      <c r="A86" s="210" t="s">
        <v>26</v>
      </c>
      <c r="B86" s="210">
        <v>5073</v>
      </c>
      <c r="C86" s="211" t="s">
        <v>162</v>
      </c>
      <c r="D86" s="351"/>
      <c r="E86" s="221" t="s">
        <v>132</v>
      </c>
      <c r="F86" s="163"/>
      <c r="G86" s="380"/>
      <c r="H86" s="155"/>
      <c r="I86" s="155"/>
      <c r="J86" s="206">
        <v>833</v>
      </c>
      <c r="K86" s="185" t="s">
        <v>7</v>
      </c>
    </row>
    <row r="87" spans="1:11" ht="12">
      <c r="A87" s="153" t="s">
        <v>26</v>
      </c>
      <c r="B87" s="153">
        <v>5074</v>
      </c>
      <c r="C87" s="154" t="s">
        <v>163</v>
      </c>
      <c r="D87" s="351"/>
      <c r="E87" s="104" t="s">
        <v>133</v>
      </c>
      <c r="F87" s="163"/>
      <c r="G87" s="380"/>
      <c r="H87" s="155">
        <v>38</v>
      </c>
      <c r="I87" s="155">
        <f>ROUND(H87/H94*J94,0)</f>
        <v>27</v>
      </c>
      <c r="J87" s="156">
        <v>28</v>
      </c>
      <c r="K87" s="157" t="s">
        <v>8</v>
      </c>
    </row>
    <row r="88" spans="1:11" ht="12">
      <c r="A88" s="153" t="s">
        <v>26</v>
      </c>
      <c r="B88" s="153">
        <v>5075</v>
      </c>
      <c r="C88" s="154" t="s">
        <v>164</v>
      </c>
      <c r="D88" s="355" t="s">
        <v>113</v>
      </c>
      <c r="E88" s="104" t="s">
        <v>134</v>
      </c>
      <c r="F88" s="104"/>
      <c r="G88" s="380"/>
      <c r="H88" s="158">
        <v>2335</v>
      </c>
      <c r="I88" s="155">
        <f>J85*2</f>
        <v>1664</v>
      </c>
      <c r="J88" s="156">
        <v>1661</v>
      </c>
      <c r="K88" s="157" t="s">
        <v>7</v>
      </c>
    </row>
    <row r="89" spans="1:11" ht="12">
      <c r="A89" s="153" t="s">
        <v>26</v>
      </c>
      <c r="B89" s="153">
        <v>5076</v>
      </c>
      <c r="C89" s="154" t="s">
        <v>165</v>
      </c>
      <c r="D89" s="356"/>
      <c r="E89" s="104" t="s">
        <v>134</v>
      </c>
      <c r="F89" s="104"/>
      <c r="G89" s="380"/>
      <c r="H89" s="158">
        <v>77</v>
      </c>
      <c r="I89" s="155">
        <f>I87*2</f>
        <v>54</v>
      </c>
      <c r="J89" s="156">
        <v>55</v>
      </c>
      <c r="K89" s="157" t="s">
        <v>8</v>
      </c>
    </row>
    <row r="90" spans="1:11" s="68" customFormat="1" ht="12">
      <c r="A90" s="216" t="s">
        <v>26</v>
      </c>
      <c r="B90" s="187">
        <v>5521</v>
      </c>
      <c r="C90" s="217" t="s">
        <v>166</v>
      </c>
      <c r="D90" s="355" t="s">
        <v>114</v>
      </c>
      <c r="E90" s="222" t="s">
        <v>135</v>
      </c>
      <c r="F90" s="222"/>
      <c r="G90" s="380"/>
      <c r="H90" s="220">
        <v>3704</v>
      </c>
      <c r="I90" s="218">
        <f>I85*3</f>
        <v>2502</v>
      </c>
      <c r="J90" s="140">
        <v>2491</v>
      </c>
      <c r="K90" s="219" t="s">
        <v>7</v>
      </c>
    </row>
    <row r="91" spans="1:11" ht="12">
      <c r="A91" s="210" t="s">
        <v>26</v>
      </c>
      <c r="B91" s="210">
        <v>5077</v>
      </c>
      <c r="C91" s="211" t="s">
        <v>166</v>
      </c>
      <c r="D91" s="356"/>
      <c r="E91" s="221" t="s">
        <v>135</v>
      </c>
      <c r="F91" s="208"/>
      <c r="G91" s="380"/>
      <c r="H91" s="158"/>
      <c r="I91" s="155"/>
      <c r="J91" s="206">
        <v>2493</v>
      </c>
      <c r="K91" s="185" t="s">
        <v>7</v>
      </c>
    </row>
    <row r="92" spans="1:11" ht="12">
      <c r="A92" s="153" t="s">
        <v>26</v>
      </c>
      <c r="B92" s="153">
        <v>5078</v>
      </c>
      <c r="C92" s="154" t="s">
        <v>167</v>
      </c>
      <c r="D92" s="356"/>
      <c r="E92" s="104" t="s">
        <v>135</v>
      </c>
      <c r="F92" s="104"/>
      <c r="G92" s="380"/>
      <c r="H92" s="158">
        <v>122</v>
      </c>
      <c r="I92" s="155">
        <f>J87*3</f>
        <v>84</v>
      </c>
      <c r="J92" s="156">
        <v>83</v>
      </c>
      <c r="K92" s="157" t="s">
        <v>8</v>
      </c>
    </row>
    <row r="93" spans="1:11" ht="27">
      <c r="A93" s="153" t="s">
        <v>26</v>
      </c>
      <c r="B93" s="153">
        <v>5079</v>
      </c>
      <c r="C93" s="154" t="s">
        <v>168</v>
      </c>
      <c r="D93" s="104" t="s">
        <v>115</v>
      </c>
      <c r="E93" s="104" t="s">
        <v>175</v>
      </c>
      <c r="F93" s="104"/>
      <c r="G93" s="380"/>
      <c r="H93" s="158">
        <v>266</v>
      </c>
      <c r="I93" s="158">
        <v>190</v>
      </c>
      <c r="J93" s="156">
        <v>190</v>
      </c>
      <c r="K93" s="382" t="s">
        <v>9</v>
      </c>
    </row>
    <row r="94" spans="1:11" ht="27">
      <c r="A94" s="153" t="s">
        <v>26</v>
      </c>
      <c r="B94" s="153">
        <v>5080</v>
      </c>
      <c r="C94" s="154" t="s">
        <v>169</v>
      </c>
      <c r="D94" s="104" t="s">
        <v>116</v>
      </c>
      <c r="E94" s="104" t="s">
        <v>176</v>
      </c>
      <c r="F94" s="104"/>
      <c r="G94" s="380"/>
      <c r="H94" s="158">
        <v>270</v>
      </c>
      <c r="I94" s="158">
        <v>190</v>
      </c>
      <c r="J94" s="156">
        <v>190</v>
      </c>
      <c r="K94" s="383"/>
    </row>
    <row r="95" spans="1:11" ht="27">
      <c r="A95" s="153" t="s">
        <v>26</v>
      </c>
      <c r="B95" s="153">
        <v>5081</v>
      </c>
      <c r="C95" s="154" t="s">
        <v>170</v>
      </c>
      <c r="D95" s="105" t="s">
        <v>117</v>
      </c>
      <c r="E95" s="105" t="s">
        <v>177</v>
      </c>
      <c r="F95" s="105"/>
      <c r="G95" s="381"/>
      <c r="H95" s="158">
        <v>285</v>
      </c>
      <c r="I95" s="158">
        <v>190</v>
      </c>
      <c r="J95" s="156">
        <v>190</v>
      </c>
      <c r="K95" s="384"/>
    </row>
  </sheetData>
  <mergeCells count="106">
    <mergeCell ref="K31:K33"/>
    <mergeCell ref="I21:I22"/>
    <mergeCell ref="J21:J22"/>
    <mergeCell ref="K21:K22"/>
    <mergeCell ref="D23:D25"/>
    <mergeCell ref="A5:B5"/>
    <mergeCell ref="C5:C6"/>
    <mergeCell ref="H5:H6"/>
    <mergeCell ref="I5:I6"/>
    <mergeCell ref="K16:K18"/>
    <mergeCell ref="K5:K6"/>
    <mergeCell ref="J5:J6"/>
    <mergeCell ref="D5:G6"/>
    <mergeCell ref="A35:C35"/>
    <mergeCell ref="A21:B21"/>
    <mergeCell ref="C21:C22"/>
    <mergeCell ref="H21:H22"/>
    <mergeCell ref="D26:D27"/>
    <mergeCell ref="D28:D30"/>
    <mergeCell ref="D21:G22"/>
    <mergeCell ref="G23:G33"/>
    <mergeCell ref="D7:D9"/>
    <mergeCell ref="D10:D12"/>
    <mergeCell ref="D13:D15"/>
    <mergeCell ref="E17:G17"/>
    <mergeCell ref="E18:G18"/>
    <mergeCell ref="E7:G7"/>
    <mergeCell ref="E9:G9"/>
    <mergeCell ref="E10:G10"/>
    <mergeCell ref="E12:G12"/>
    <mergeCell ref="E13:G13"/>
    <mergeCell ref="E15:G15"/>
    <mergeCell ref="E16:G16"/>
    <mergeCell ref="K36:K37"/>
    <mergeCell ref="D38:D40"/>
    <mergeCell ref="D41:D43"/>
    <mergeCell ref="H36:H37"/>
    <mergeCell ref="I36:I37"/>
    <mergeCell ref="J36:J37"/>
    <mergeCell ref="D36:G37"/>
    <mergeCell ref="E38:G38"/>
    <mergeCell ref="E40:G40"/>
    <mergeCell ref="E41:G41"/>
    <mergeCell ref="E43:G43"/>
    <mergeCell ref="A36:B36"/>
    <mergeCell ref="C36:C37"/>
    <mergeCell ref="A52:B52"/>
    <mergeCell ref="C52:C53"/>
    <mergeCell ref="D52:G53"/>
    <mergeCell ref="E49:G49"/>
    <mergeCell ref="D67:G68"/>
    <mergeCell ref="E39:G39"/>
    <mergeCell ref="E42:G42"/>
    <mergeCell ref="E45:G45"/>
    <mergeCell ref="E44:G44"/>
    <mergeCell ref="E46:G46"/>
    <mergeCell ref="E47:G47"/>
    <mergeCell ref="E48:G48"/>
    <mergeCell ref="A83:B83"/>
    <mergeCell ref="C83:C84"/>
    <mergeCell ref="D83:G84"/>
    <mergeCell ref="H83:H84"/>
    <mergeCell ref="I83:I84"/>
    <mergeCell ref="K83:K84"/>
    <mergeCell ref="A67:B67"/>
    <mergeCell ref="C67:C68"/>
    <mergeCell ref="D44:D46"/>
    <mergeCell ref="K78:K80"/>
    <mergeCell ref="K67:K68"/>
    <mergeCell ref="D69:D71"/>
    <mergeCell ref="D72:D74"/>
    <mergeCell ref="H67:H68"/>
    <mergeCell ref="I67:I68"/>
    <mergeCell ref="J67:J68"/>
    <mergeCell ref="E72:G72"/>
    <mergeCell ref="D75:D77"/>
    <mergeCell ref="E69:G69"/>
    <mergeCell ref="E71:G71"/>
    <mergeCell ref="E80:G80"/>
    <mergeCell ref="E74:G74"/>
    <mergeCell ref="E75:G75"/>
    <mergeCell ref="E77:G77"/>
    <mergeCell ref="D85:D87"/>
    <mergeCell ref="G85:G95"/>
    <mergeCell ref="D88:D89"/>
    <mergeCell ref="D90:D92"/>
    <mergeCell ref="K93:K95"/>
    <mergeCell ref="E79:G79"/>
    <mergeCell ref="E8:G8"/>
    <mergeCell ref="E11:G11"/>
    <mergeCell ref="E14:G14"/>
    <mergeCell ref="J83:J84"/>
    <mergeCell ref="H52:H53"/>
    <mergeCell ref="I52:I53"/>
    <mergeCell ref="J52:J53"/>
    <mergeCell ref="E70:G70"/>
    <mergeCell ref="E73:G73"/>
    <mergeCell ref="E76:G76"/>
    <mergeCell ref="K52:K53"/>
    <mergeCell ref="D54:D56"/>
    <mergeCell ref="G54:G64"/>
    <mergeCell ref="D57:D58"/>
    <mergeCell ref="D59:D61"/>
    <mergeCell ref="K62:K64"/>
    <mergeCell ref="E78:G78"/>
    <mergeCell ref="K47:K49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4" r:id="rId1"/>
  <headerFooter>
    <oddFooter>&amp;R&amp;"-,標準"&amp;12■&amp;A</oddFooter>
  </headerFooter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8"/>
  <sheetViews>
    <sheetView view="pageBreakPreview" zoomScale="70" zoomScaleSheetLayoutView="70" workbookViewId="0" topLeftCell="A1">
      <selection activeCell="C75" sqref="C75"/>
    </sheetView>
  </sheetViews>
  <sheetFormatPr defaultColWidth="9.140625" defaultRowHeight="12"/>
  <cols>
    <col min="1" max="2" width="8.00390625" style="6" customWidth="1"/>
    <col min="3" max="3" width="37.57421875" style="6" customWidth="1"/>
    <col min="4" max="4" width="24.8515625" style="6" customWidth="1"/>
    <col min="5" max="5" width="49.7109375" style="6" customWidth="1"/>
    <col min="6" max="6" width="10.140625" style="6" customWidth="1"/>
    <col min="7" max="8" width="8.140625" style="7" hidden="1" customWidth="1"/>
    <col min="9" max="9" width="9.140625" style="6" customWidth="1"/>
    <col min="10" max="10" width="11.7109375" style="6" customWidth="1"/>
    <col min="11" max="16384" width="9.140625" style="6" customWidth="1"/>
  </cols>
  <sheetData>
    <row r="1" ht="24" customHeight="1">
      <c r="A1" s="5" t="s">
        <v>24</v>
      </c>
    </row>
    <row r="2" ht="9" customHeight="1">
      <c r="A2" s="5"/>
    </row>
    <row r="3" spans="1:10" ht="18.75">
      <c r="A3" s="5" t="s">
        <v>32</v>
      </c>
      <c r="B3" s="233"/>
      <c r="E3" s="5" t="s">
        <v>39</v>
      </c>
      <c r="G3" s="6"/>
      <c r="H3" s="6"/>
      <c r="J3" s="234"/>
    </row>
    <row r="4" spans="1:12" s="252" customFormat="1" ht="18.75">
      <c r="A4" s="243" t="s">
        <v>27</v>
      </c>
      <c r="B4" s="244"/>
      <c r="C4" s="245"/>
      <c r="D4" s="246"/>
      <c r="E4" s="246"/>
      <c r="F4" s="247"/>
      <c r="G4" s="248"/>
      <c r="H4" s="248"/>
      <c r="I4" s="248"/>
      <c r="J4" s="249"/>
      <c r="K4" s="250"/>
      <c r="L4" s="251"/>
    </row>
    <row r="5" spans="1:10" ht="15" customHeight="1">
      <c r="A5" s="360" t="s">
        <v>2</v>
      </c>
      <c r="B5" s="360"/>
      <c r="C5" s="360" t="s">
        <v>0</v>
      </c>
      <c r="D5" s="360" t="s">
        <v>1</v>
      </c>
      <c r="E5" s="360"/>
      <c r="F5" s="360"/>
      <c r="G5" s="348" t="s">
        <v>11</v>
      </c>
      <c r="H5" s="348" t="s">
        <v>12</v>
      </c>
      <c r="I5" s="350" t="s">
        <v>6</v>
      </c>
      <c r="J5" s="348" t="s">
        <v>5</v>
      </c>
    </row>
    <row r="6" spans="1:10" ht="18" customHeight="1">
      <c r="A6" s="209" t="s">
        <v>3</v>
      </c>
      <c r="B6" s="209" t="s">
        <v>4</v>
      </c>
      <c r="C6" s="360"/>
      <c r="D6" s="360"/>
      <c r="E6" s="360"/>
      <c r="F6" s="360"/>
      <c r="G6" s="349"/>
      <c r="H6" s="349"/>
      <c r="I6" s="350"/>
      <c r="J6" s="349"/>
    </row>
    <row r="7" spans="1:10" s="199" customFormat="1" ht="12">
      <c r="A7" s="186" t="s">
        <v>26</v>
      </c>
      <c r="B7" s="187">
        <v>3528</v>
      </c>
      <c r="C7" s="196" t="s">
        <v>13</v>
      </c>
      <c r="D7" s="417" t="s">
        <v>112</v>
      </c>
      <c r="E7" s="367" t="s">
        <v>132</v>
      </c>
      <c r="F7" s="369"/>
      <c r="G7" s="197">
        <v>1168</v>
      </c>
      <c r="H7" s="197">
        <f>ROUND(G7/G16*I16,0)</f>
        <v>891</v>
      </c>
      <c r="I7" s="139">
        <v>886</v>
      </c>
      <c r="J7" s="198" t="s">
        <v>7</v>
      </c>
    </row>
    <row r="8" spans="1:10" ht="12">
      <c r="A8" s="167" t="s">
        <v>26</v>
      </c>
      <c r="B8" s="167">
        <v>3082</v>
      </c>
      <c r="C8" s="168" t="s">
        <v>13</v>
      </c>
      <c r="D8" s="417"/>
      <c r="E8" s="376" t="s">
        <v>132</v>
      </c>
      <c r="F8" s="378"/>
      <c r="G8" s="9"/>
      <c r="H8" s="9"/>
      <c r="I8" s="253">
        <v>887</v>
      </c>
      <c r="J8" s="173" t="s">
        <v>7</v>
      </c>
    </row>
    <row r="9" spans="1:10" ht="12">
      <c r="A9" s="209" t="s">
        <v>26</v>
      </c>
      <c r="B9" s="209">
        <v>3083</v>
      </c>
      <c r="C9" s="8" t="s">
        <v>14</v>
      </c>
      <c r="D9" s="417"/>
      <c r="E9" s="370" t="s">
        <v>133</v>
      </c>
      <c r="F9" s="372"/>
      <c r="G9" s="9">
        <v>38</v>
      </c>
      <c r="H9" s="9">
        <f>ROUND(G9/G17*I17,0)</f>
        <v>29</v>
      </c>
      <c r="I9" s="10">
        <v>30</v>
      </c>
      <c r="J9" s="207" t="s">
        <v>8</v>
      </c>
    </row>
    <row r="10" spans="1:10" s="199" customFormat="1" ht="12">
      <c r="A10" s="186" t="s">
        <v>26</v>
      </c>
      <c r="B10" s="187">
        <v>3529</v>
      </c>
      <c r="C10" s="196" t="s">
        <v>15</v>
      </c>
      <c r="D10" s="410" t="s">
        <v>113</v>
      </c>
      <c r="E10" s="367" t="s">
        <v>134</v>
      </c>
      <c r="F10" s="369"/>
      <c r="G10" s="200">
        <v>2335</v>
      </c>
      <c r="H10" s="197">
        <f>I7*2</f>
        <v>1772</v>
      </c>
      <c r="I10" s="140">
        <v>1769</v>
      </c>
      <c r="J10" s="198" t="s">
        <v>7</v>
      </c>
    </row>
    <row r="11" spans="1:10" ht="12">
      <c r="A11" s="167" t="s">
        <v>26</v>
      </c>
      <c r="B11" s="167">
        <v>3084</v>
      </c>
      <c r="C11" s="168" t="s">
        <v>15</v>
      </c>
      <c r="D11" s="411"/>
      <c r="E11" s="376" t="s">
        <v>134</v>
      </c>
      <c r="F11" s="378"/>
      <c r="G11" s="181">
        <v>2335</v>
      </c>
      <c r="H11" s="172">
        <f>I8*2</f>
        <v>1774</v>
      </c>
      <c r="I11" s="206">
        <v>1771</v>
      </c>
      <c r="J11" s="173" t="s">
        <v>7</v>
      </c>
    </row>
    <row r="12" spans="1:10" ht="12">
      <c r="A12" s="209" t="s">
        <v>26</v>
      </c>
      <c r="B12" s="209">
        <v>3085</v>
      </c>
      <c r="C12" s="8" t="s">
        <v>16</v>
      </c>
      <c r="D12" s="411"/>
      <c r="E12" s="370" t="s">
        <v>134</v>
      </c>
      <c r="F12" s="372"/>
      <c r="G12" s="11">
        <v>77</v>
      </c>
      <c r="H12" s="9">
        <f>H9*2</f>
        <v>58</v>
      </c>
      <c r="I12" s="12">
        <v>59</v>
      </c>
      <c r="J12" s="207" t="s">
        <v>8</v>
      </c>
    </row>
    <row r="13" spans="1:10" s="199" customFormat="1" ht="12">
      <c r="A13" s="186" t="s">
        <v>26</v>
      </c>
      <c r="B13" s="187">
        <v>3530</v>
      </c>
      <c r="C13" s="196" t="s">
        <v>17</v>
      </c>
      <c r="D13" s="410" t="s">
        <v>114</v>
      </c>
      <c r="E13" s="367" t="s">
        <v>135</v>
      </c>
      <c r="F13" s="369"/>
      <c r="G13" s="200">
        <v>3704</v>
      </c>
      <c r="H13" s="197">
        <f>H7*3</f>
        <v>2673</v>
      </c>
      <c r="I13" s="140">
        <v>2654</v>
      </c>
      <c r="J13" s="198" t="s">
        <v>7</v>
      </c>
    </row>
    <row r="14" spans="1:10" ht="12">
      <c r="A14" s="167" t="s">
        <v>26</v>
      </c>
      <c r="B14" s="167">
        <v>3086</v>
      </c>
      <c r="C14" s="168" t="s">
        <v>17</v>
      </c>
      <c r="D14" s="411"/>
      <c r="E14" s="376" t="s">
        <v>135</v>
      </c>
      <c r="F14" s="378"/>
      <c r="G14" s="181">
        <v>3704</v>
      </c>
      <c r="H14" s="172">
        <f>H8*3</f>
        <v>0</v>
      </c>
      <c r="I14" s="206">
        <v>2657</v>
      </c>
      <c r="J14" s="173" t="s">
        <v>7</v>
      </c>
    </row>
    <row r="15" spans="1:10" ht="12">
      <c r="A15" s="209" t="s">
        <v>26</v>
      </c>
      <c r="B15" s="209">
        <v>3087</v>
      </c>
      <c r="C15" s="8" t="s">
        <v>18</v>
      </c>
      <c r="D15" s="411"/>
      <c r="E15" s="370" t="s">
        <v>135</v>
      </c>
      <c r="F15" s="372"/>
      <c r="G15" s="11">
        <v>122</v>
      </c>
      <c r="H15" s="9">
        <f>I9*3</f>
        <v>90</v>
      </c>
      <c r="I15" s="12">
        <v>89</v>
      </c>
      <c r="J15" s="207" t="s">
        <v>8</v>
      </c>
    </row>
    <row r="16" spans="1:10" ht="27">
      <c r="A16" s="209" t="s">
        <v>26</v>
      </c>
      <c r="B16" s="209">
        <v>3088</v>
      </c>
      <c r="C16" s="8" t="s">
        <v>19</v>
      </c>
      <c r="D16" s="52" t="s">
        <v>115</v>
      </c>
      <c r="E16" s="370" t="s">
        <v>136</v>
      </c>
      <c r="F16" s="372"/>
      <c r="G16" s="11">
        <v>266</v>
      </c>
      <c r="H16" s="11">
        <v>190</v>
      </c>
      <c r="I16" s="12">
        <v>203</v>
      </c>
      <c r="J16" s="357" t="s">
        <v>9</v>
      </c>
    </row>
    <row r="17" spans="1:10" ht="27">
      <c r="A17" s="209" t="s">
        <v>26</v>
      </c>
      <c r="B17" s="209">
        <v>3089</v>
      </c>
      <c r="C17" s="8" t="s">
        <v>20</v>
      </c>
      <c r="D17" s="52" t="s">
        <v>116</v>
      </c>
      <c r="E17" s="370" t="s">
        <v>137</v>
      </c>
      <c r="F17" s="372"/>
      <c r="G17" s="11">
        <v>270</v>
      </c>
      <c r="H17" s="11">
        <v>190</v>
      </c>
      <c r="I17" s="12">
        <v>203</v>
      </c>
      <c r="J17" s="358"/>
    </row>
    <row r="18" spans="1:10" ht="27">
      <c r="A18" s="209" t="s">
        <v>26</v>
      </c>
      <c r="B18" s="209">
        <v>3090</v>
      </c>
      <c r="C18" s="8" t="s">
        <v>21</v>
      </c>
      <c r="D18" s="53" t="s">
        <v>117</v>
      </c>
      <c r="E18" s="370" t="s">
        <v>138</v>
      </c>
      <c r="F18" s="372"/>
      <c r="G18" s="11">
        <v>285</v>
      </c>
      <c r="H18" s="11">
        <v>190</v>
      </c>
      <c r="I18" s="12">
        <v>203</v>
      </c>
      <c r="J18" s="359"/>
    </row>
    <row r="19" spans="1:10" ht="12">
      <c r="A19" s="87"/>
      <c r="B19" s="87"/>
      <c r="C19" s="88"/>
      <c r="D19" s="90"/>
      <c r="E19" s="90"/>
      <c r="F19" s="71"/>
      <c r="G19" s="72"/>
      <c r="H19" s="72"/>
      <c r="I19" s="77"/>
      <c r="J19" s="78"/>
    </row>
    <row r="20" spans="1:10" ht="18.75" customHeight="1">
      <c r="A20" s="235" t="s">
        <v>160</v>
      </c>
      <c r="B20" s="236"/>
      <c r="C20" s="237"/>
      <c r="D20" s="238"/>
      <c r="E20" s="239"/>
      <c r="F20" s="71"/>
      <c r="G20" s="72"/>
      <c r="H20" s="72"/>
      <c r="I20" s="77"/>
      <c r="J20" s="78"/>
    </row>
    <row r="21" spans="1:10" ht="15" customHeight="1">
      <c r="A21" s="415" t="s">
        <v>2</v>
      </c>
      <c r="B21" s="416"/>
      <c r="C21" s="348" t="s">
        <v>0</v>
      </c>
      <c r="D21" s="361" t="s">
        <v>1</v>
      </c>
      <c r="E21" s="362"/>
      <c r="F21" s="363"/>
      <c r="G21" s="348" t="s">
        <v>11</v>
      </c>
      <c r="H21" s="348" t="s">
        <v>12</v>
      </c>
      <c r="I21" s="413" t="s">
        <v>6</v>
      </c>
      <c r="J21" s="348" t="s">
        <v>5</v>
      </c>
    </row>
    <row r="22" spans="1:10" ht="18" customHeight="1">
      <c r="A22" s="209" t="s">
        <v>3</v>
      </c>
      <c r="B22" s="209" t="s">
        <v>4</v>
      </c>
      <c r="C22" s="349"/>
      <c r="D22" s="364"/>
      <c r="E22" s="365"/>
      <c r="F22" s="366"/>
      <c r="G22" s="349"/>
      <c r="H22" s="349"/>
      <c r="I22" s="414"/>
      <c r="J22" s="349"/>
    </row>
    <row r="23" spans="1:10" s="199" customFormat="1" ht="13.5" customHeight="1">
      <c r="A23" s="186" t="s">
        <v>26</v>
      </c>
      <c r="B23" s="187">
        <v>5522</v>
      </c>
      <c r="C23" s="196" t="s">
        <v>162</v>
      </c>
      <c r="D23" s="410" t="s">
        <v>112</v>
      </c>
      <c r="E23" s="201" t="s">
        <v>132</v>
      </c>
      <c r="F23" s="352" t="s">
        <v>161</v>
      </c>
      <c r="G23" s="200">
        <v>1168</v>
      </c>
      <c r="H23" s="197">
        <f>ROUND(G23/G32*I32,0)</f>
        <v>804</v>
      </c>
      <c r="I23" s="140">
        <v>797</v>
      </c>
      <c r="J23" s="198" t="s">
        <v>7</v>
      </c>
    </row>
    <row r="24" spans="1:10" ht="13.5" customHeight="1">
      <c r="A24" s="167" t="s">
        <v>26</v>
      </c>
      <c r="B24" s="167">
        <v>5082</v>
      </c>
      <c r="C24" s="168" t="s">
        <v>162</v>
      </c>
      <c r="D24" s="411"/>
      <c r="E24" s="184" t="s">
        <v>132</v>
      </c>
      <c r="F24" s="353"/>
      <c r="G24" s="11"/>
      <c r="H24" s="9"/>
      <c r="I24" s="206">
        <v>798</v>
      </c>
      <c r="J24" s="173" t="s">
        <v>7</v>
      </c>
    </row>
    <row r="25" spans="1:10" ht="12">
      <c r="A25" s="209" t="s">
        <v>26</v>
      </c>
      <c r="B25" s="209">
        <v>5083</v>
      </c>
      <c r="C25" s="8" t="s">
        <v>163</v>
      </c>
      <c r="D25" s="412"/>
      <c r="E25" s="52" t="s">
        <v>133</v>
      </c>
      <c r="F25" s="353"/>
      <c r="G25" s="11">
        <v>38</v>
      </c>
      <c r="H25" s="9">
        <f>ROUND(G25/G33*I33,0)</f>
        <v>26</v>
      </c>
      <c r="I25" s="12">
        <v>27</v>
      </c>
      <c r="J25" s="207" t="s">
        <v>8</v>
      </c>
    </row>
    <row r="26" spans="1:10" s="199" customFormat="1" ht="13.5" customHeight="1">
      <c r="A26" s="186" t="s">
        <v>26</v>
      </c>
      <c r="B26" s="187">
        <v>5523</v>
      </c>
      <c r="C26" s="196" t="s">
        <v>164</v>
      </c>
      <c r="D26" s="410" t="s">
        <v>113</v>
      </c>
      <c r="E26" s="201" t="s">
        <v>134</v>
      </c>
      <c r="F26" s="353"/>
      <c r="G26" s="200">
        <v>2335</v>
      </c>
      <c r="H26" s="197">
        <f>I23*2</f>
        <v>1594</v>
      </c>
      <c r="I26" s="140">
        <v>1592</v>
      </c>
      <c r="J26" s="198" t="s">
        <v>7</v>
      </c>
    </row>
    <row r="27" spans="1:10" ht="13.5" customHeight="1">
      <c r="A27" s="167" t="s">
        <v>26</v>
      </c>
      <c r="B27" s="167">
        <v>5084</v>
      </c>
      <c r="C27" s="168" t="s">
        <v>164</v>
      </c>
      <c r="D27" s="411"/>
      <c r="E27" s="184" t="s">
        <v>134</v>
      </c>
      <c r="F27" s="353"/>
      <c r="G27" s="11"/>
      <c r="H27" s="9"/>
      <c r="I27" s="206">
        <v>1594</v>
      </c>
      <c r="J27" s="173" t="s">
        <v>7</v>
      </c>
    </row>
    <row r="28" spans="1:10" ht="12">
      <c r="A28" s="209" t="s">
        <v>26</v>
      </c>
      <c r="B28" s="209">
        <v>5085</v>
      </c>
      <c r="C28" s="8" t="s">
        <v>165</v>
      </c>
      <c r="D28" s="412"/>
      <c r="E28" s="52" t="s">
        <v>134</v>
      </c>
      <c r="F28" s="353"/>
      <c r="G28" s="11">
        <v>77</v>
      </c>
      <c r="H28" s="9">
        <f>H25*2</f>
        <v>52</v>
      </c>
      <c r="I28" s="12">
        <v>53</v>
      </c>
      <c r="J28" s="207" t="s">
        <v>8</v>
      </c>
    </row>
    <row r="29" spans="1:10" s="199" customFormat="1" ht="13.5" customHeight="1">
      <c r="A29" s="186" t="s">
        <v>26</v>
      </c>
      <c r="B29" s="187">
        <v>5524</v>
      </c>
      <c r="C29" s="196" t="s">
        <v>166</v>
      </c>
      <c r="D29" s="410" t="s">
        <v>114</v>
      </c>
      <c r="E29" s="201" t="s">
        <v>135</v>
      </c>
      <c r="F29" s="353"/>
      <c r="G29" s="200">
        <v>3704</v>
      </c>
      <c r="H29" s="197">
        <f>H23*3</f>
        <v>2412</v>
      </c>
      <c r="I29" s="140">
        <v>2389</v>
      </c>
      <c r="J29" s="198" t="s">
        <v>7</v>
      </c>
    </row>
    <row r="30" spans="1:10" ht="13.5" customHeight="1">
      <c r="A30" s="167" t="s">
        <v>26</v>
      </c>
      <c r="B30" s="167">
        <v>5086</v>
      </c>
      <c r="C30" s="168" t="s">
        <v>166</v>
      </c>
      <c r="D30" s="411"/>
      <c r="E30" s="184" t="s">
        <v>135</v>
      </c>
      <c r="F30" s="353"/>
      <c r="G30" s="11"/>
      <c r="H30" s="9"/>
      <c r="I30" s="206">
        <v>2391</v>
      </c>
      <c r="J30" s="173" t="s">
        <v>7</v>
      </c>
    </row>
    <row r="31" spans="1:10" ht="12">
      <c r="A31" s="209" t="s">
        <v>26</v>
      </c>
      <c r="B31" s="209">
        <v>5087</v>
      </c>
      <c r="C31" s="8" t="s">
        <v>167</v>
      </c>
      <c r="D31" s="412"/>
      <c r="E31" s="52" t="s">
        <v>135</v>
      </c>
      <c r="F31" s="353"/>
      <c r="G31" s="11">
        <v>122</v>
      </c>
      <c r="H31" s="9">
        <f>I25*3</f>
        <v>81</v>
      </c>
      <c r="I31" s="12">
        <v>80</v>
      </c>
      <c r="J31" s="207" t="s">
        <v>8</v>
      </c>
    </row>
    <row r="32" spans="1:10" ht="27">
      <c r="A32" s="209" t="s">
        <v>26</v>
      </c>
      <c r="B32" s="209">
        <v>5088</v>
      </c>
      <c r="C32" s="8" t="s">
        <v>168</v>
      </c>
      <c r="D32" s="52" t="s">
        <v>115</v>
      </c>
      <c r="E32" s="52" t="s">
        <v>136</v>
      </c>
      <c r="F32" s="353"/>
      <c r="G32" s="11">
        <v>266</v>
      </c>
      <c r="H32" s="11">
        <v>190</v>
      </c>
      <c r="I32" s="12">
        <v>183</v>
      </c>
      <c r="J32" s="357" t="s">
        <v>9</v>
      </c>
    </row>
    <row r="33" spans="1:10" ht="27">
      <c r="A33" s="209" t="s">
        <v>26</v>
      </c>
      <c r="B33" s="209">
        <v>5089</v>
      </c>
      <c r="C33" s="8" t="s">
        <v>169</v>
      </c>
      <c r="D33" s="52" t="s">
        <v>116</v>
      </c>
      <c r="E33" s="52" t="s">
        <v>137</v>
      </c>
      <c r="F33" s="353"/>
      <c r="G33" s="11">
        <v>270</v>
      </c>
      <c r="H33" s="11">
        <v>190</v>
      </c>
      <c r="I33" s="12">
        <v>183</v>
      </c>
      <c r="J33" s="358"/>
    </row>
    <row r="34" spans="1:10" ht="27">
      <c r="A34" s="209" t="s">
        <v>26</v>
      </c>
      <c r="B34" s="209">
        <v>5090</v>
      </c>
      <c r="C34" s="8" t="s">
        <v>170</v>
      </c>
      <c r="D34" s="53" t="s">
        <v>117</v>
      </c>
      <c r="E34" s="53" t="s">
        <v>138</v>
      </c>
      <c r="F34" s="354"/>
      <c r="G34" s="11">
        <v>285</v>
      </c>
      <c r="H34" s="11">
        <v>190</v>
      </c>
      <c r="I34" s="12">
        <v>183</v>
      </c>
      <c r="J34" s="359"/>
    </row>
    <row r="35" spans="1:10" ht="12">
      <c r="A35" s="87"/>
      <c r="B35" s="87"/>
      <c r="C35" s="88"/>
      <c r="D35" s="90"/>
      <c r="E35" s="90"/>
      <c r="F35" s="71"/>
      <c r="G35" s="72"/>
      <c r="H35" s="72"/>
      <c r="I35" s="77"/>
      <c r="J35" s="78"/>
    </row>
    <row r="36" spans="1:12" s="252" customFormat="1" ht="18.75">
      <c r="A36" s="243" t="s">
        <v>28</v>
      </c>
      <c r="B36" s="244"/>
      <c r="C36" s="245"/>
      <c r="D36" s="246"/>
      <c r="E36" s="246"/>
      <c r="F36" s="247"/>
      <c r="G36" s="248"/>
      <c r="H36" s="248"/>
      <c r="I36" s="248"/>
      <c r="J36" s="249"/>
      <c r="K36" s="250"/>
      <c r="L36" s="251"/>
    </row>
    <row r="37" spans="1:10" ht="13.5" customHeight="1">
      <c r="A37" s="360" t="s">
        <v>2</v>
      </c>
      <c r="B37" s="360"/>
      <c r="C37" s="360" t="s">
        <v>0</v>
      </c>
      <c r="D37" s="360" t="s">
        <v>1</v>
      </c>
      <c r="E37" s="360"/>
      <c r="F37" s="360"/>
      <c r="G37" s="348" t="s">
        <v>11</v>
      </c>
      <c r="H37" s="348" t="s">
        <v>12</v>
      </c>
      <c r="I37" s="350" t="s">
        <v>6</v>
      </c>
      <c r="J37" s="348" t="s">
        <v>5</v>
      </c>
    </row>
    <row r="38" spans="1:10" ht="12">
      <c r="A38" s="209" t="s">
        <v>3</v>
      </c>
      <c r="B38" s="209" t="s">
        <v>4</v>
      </c>
      <c r="C38" s="360"/>
      <c r="D38" s="360"/>
      <c r="E38" s="360"/>
      <c r="F38" s="360"/>
      <c r="G38" s="349"/>
      <c r="H38" s="349"/>
      <c r="I38" s="350"/>
      <c r="J38" s="349"/>
    </row>
    <row r="39" spans="1:10" s="199" customFormat="1" ht="12">
      <c r="A39" s="186" t="s">
        <v>26</v>
      </c>
      <c r="B39" s="187">
        <v>3531</v>
      </c>
      <c r="C39" s="196" t="s">
        <v>13</v>
      </c>
      <c r="D39" s="417" t="s">
        <v>112</v>
      </c>
      <c r="E39" s="367" t="s">
        <v>132</v>
      </c>
      <c r="F39" s="369"/>
      <c r="G39" s="197">
        <v>1168</v>
      </c>
      <c r="H39" s="197">
        <f>ROUND(G39/G48*I48,0)</f>
        <v>891</v>
      </c>
      <c r="I39" s="139">
        <v>886</v>
      </c>
      <c r="J39" s="198" t="s">
        <v>7</v>
      </c>
    </row>
    <row r="40" spans="1:10" ht="12">
      <c r="A40" s="167" t="s">
        <v>26</v>
      </c>
      <c r="B40" s="167">
        <v>3091</v>
      </c>
      <c r="C40" s="168" t="s">
        <v>13</v>
      </c>
      <c r="D40" s="417"/>
      <c r="E40" s="227" t="s">
        <v>132</v>
      </c>
      <c r="F40" s="228"/>
      <c r="G40" s="172"/>
      <c r="H40" s="172"/>
      <c r="I40" s="253">
        <v>887</v>
      </c>
      <c r="J40" s="173" t="s">
        <v>7</v>
      </c>
    </row>
    <row r="41" spans="1:10" ht="12">
      <c r="A41" s="209" t="s">
        <v>26</v>
      </c>
      <c r="B41" s="209">
        <v>3092</v>
      </c>
      <c r="C41" s="8" t="s">
        <v>14</v>
      </c>
      <c r="D41" s="417"/>
      <c r="E41" s="370" t="s">
        <v>133</v>
      </c>
      <c r="F41" s="372"/>
      <c r="G41" s="9">
        <v>38</v>
      </c>
      <c r="H41" s="9">
        <f>ROUND(G41/G49*I49,0)</f>
        <v>29</v>
      </c>
      <c r="I41" s="10">
        <v>30</v>
      </c>
      <c r="J41" s="207" t="s">
        <v>8</v>
      </c>
    </row>
    <row r="42" spans="1:10" s="199" customFormat="1" ht="12">
      <c r="A42" s="186" t="s">
        <v>26</v>
      </c>
      <c r="B42" s="187">
        <v>3532</v>
      </c>
      <c r="C42" s="196" t="s">
        <v>15</v>
      </c>
      <c r="D42" s="410" t="s">
        <v>113</v>
      </c>
      <c r="E42" s="367" t="s">
        <v>134</v>
      </c>
      <c r="F42" s="369"/>
      <c r="G42" s="200">
        <v>2335</v>
      </c>
      <c r="H42" s="197">
        <f>I39*2</f>
        <v>1772</v>
      </c>
      <c r="I42" s="140">
        <v>1769</v>
      </c>
      <c r="J42" s="198" t="s">
        <v>7</v>
      </c>
    </row>
    <row r="43" spans="1:10" ht="12">
      <c r="A43" s="167" t="s">
        <v>26</v>
      </c>
      <c r="B43" s="167">
        <v>3093</v>
      </c>
      <c r="C43" s="168" t="s">
        <v>15</v>
      </c>
      <c r="D43" s="411"/>
      <c r="E43" s="376" t="s">
        <v>134</v>
      </c>
      <c r="F43" s="378"/>
      <c r="G43" s="181">
        <v>2335</v>
      </c>
      <c r="H43" s="172">
        <f>I40*2</f>
        <v>1774</v>
      </c>
      <c r="I43" s="206">
        <v>1771</v>
      </c>
      <c r="J43" s="173" t="s">
        <v>7</v>
      </c>
    </row>
    <row r="44" spans="1:10" ht="12">
      <c r="A44" s="209" t="s">
        <v>26</v>
      </c>
      <c r="B44" s="209">
        <v>3094</v>
      </c>
      <c r="C44" s="8" t="s">
        <v>16</v>
      </c>
      <c r="D44" s="411"/>
      <c r="E44" s="370" t="s">
        <v>134</v>
      </c>
      <c r="F44" s="372"/>
      <c r="G44" s="11">
        <v>77</v>
      </c>
      <c r="H44" s="9">
        <f>H41*2</f>
        <v>58</v>
      </c>
      <c r="I44" s="12">
        <v>59</v>
      </c>
      <c r="J44" s="207" t="s">
        <v>8</v>
      </c>
    </row>
    <row r="45" spans="1:10" s="199" customFormat="1" ht="12">
      <c r="A45" s="186" t="s">
        <v>26</v>
      </c>
      <c r="B45" s="187">
        <v>3533</v>
      </c>
      <c r="C45" s="196" t="s">
        <v>17</v>
      </c>
      <c r="D45" s="410" t="s">
        <v>114</v>
      </c>
      <c r="E45" s="367" t="s">
        <v>135</v>
      </c>
      <c r="F45" s="369"/>
      <c r="G45" s="200">
        <v>3704</v>
      </c>
      <c r="H45" s="197">
        <f>H39*3</f>
        <v>2673</v>
      </c>
      <c r="I45" s="140">
        <v>2654</v>
      </c>
      <c r="J45" s="198" t="s">
        <v>7</v>
      </c>
    </row>
    <row r="46" spans="1:10" ht="12">
      <c r="A46" s="167" t="s">
        <v>26</v>
      </c>
      <c r="B46" s="167">
        <v>3095</v>
      </c>
      <c r="C46" s="168" t="s">
        <v>17</v>
      </c>
      <c r="D46" s="411"/>
      <c r="E46" s="376" t="s">
        <v>135</v>
      </c>
      <c r="F46" s="378"/>
      <c r="G46" s="181">
        <v>3704</v>
      </c>
      <c r="H46" s="172">
        <f>H40*3</f>
        <v>0</v>
      </c>
      <c r="I46" s="206">
        <v>2657</v>
      </c>
      <c r="J46" s="173" t="s">
        <v>7</v>
      </c>
    </row>
    <row r="47" spans="1:10" ht="12">
      <c r="A47" s="209" t="s">
        <v>26</v>
      </c>
      <c r="B47" s="209">
        <v>3096</v>
      </c>
      <c r="C47" s="8" t="s">
        <v>18</v>
      </c>
      <c r="D47" s="411"/>
      <c r="E47" s="370" t="s">
        <v>135</v>
      </c>
      <c r="F47" s="372"/>
      <c r="G47" s="11">
        <v>122</v>
      </c>
      <c r="H47" s="9">
        <f>I41*3</f>
        <v>90</v>
      </c>
      <c r="I47" s="12">
        <v>89</v>
      </c>
      <c r="J47" s="207" t="s">
        <v>8</v>
      </c>
    </row>
    <row r="48" spans="1:10" ht="27">
      <c r="A48" s="209" t="s">
        <v>26</v>
      </c>
      <c r="B48" s="209">
        <v>3097</v>
      </c>
      <c r="C48" s="8" t="s">
        <v>19</v>
      </c>
      <c r="D48" s="52" t="s">
        <v>115</v>
      </c>
      <c r="E48" s="370" t="s">
        <v>136</v>
      </c>
      <c r="F48" s="372"/>
      <c r="G48" s="11">
        <v>266</v>
      </c>
      <c r="H48" s="11">
        <v>190</v>
      </c>
      <c r="I48" s="12">
        <v>203</v>
      </c>
      <c r="J48" s="357" t="s">
        <v>9</v>
      </c>
    </row>
    <row r="49" spans="1:10" ht="27">
      <c r="A49" s="209" t="s">
        <v>26</v>
      </c>
      <c r="B49" s="209">
        <v>3098</v>
      </c>
      <c r="C49" s="8" t="s">
        <v>20</v>
      </c>
      <c r="D49" s="52" t="s">
        <v>116</v>
      </c>
      <c r="E49" s="370" t="s">
        <v>137</v>
      </c>
      <c r="F49" s="372"/>
      <c r="G49" s="11">
        <v>270</v>
      </c>
      <c r="H49" s="11">
        <v>190</v>
      </c>
      <c r="I49" s="12">
        <v>203</v>
      </c>
      <c r="J49" s="358"/>
    </row>
    <row r="50" spans="1:10" ht="27">
      <c r="A50" s="209" t="s">
        <v>26</v>
      </c>
      <c r="B50" s="209">
        <v>3099</v>
      </c>
      <c r="C50" s="8" t="s">
        <v>21</v>
      </c>
      <c r="D50" s="53" t="s">
        <v>117</v>
      </c>
      <c r="E50" s="370" t="s">
        <v>138</v>
      </c>
      <c r="F50" s="372"/>
      <c r="G50" s="11">
        <v>285</v>
      </c>
      <c r="H50" s="11">
        <v>190</v>
      </c>
      <c r="I50" s="12">
        <v>203</v>
      </c>
      <c r="J50" s="359"/>
    </row>
    <row r="51" spans="1:10" ht="9.75" customHeight="1">
      <c r="A51" s="87"/>
      <c r="B51" s="87"/>
      <c r="C51" s="88"/>
      <c r="D51" s="90"/>
      <c r="E51" s="90"/>
      <c r="F51" s="71"/>
      <c r="G51" s="72"/>
      <c r="H51" s="72"/>
      <c r="I51" s="77"/>
      <c r="J51" s="78"/>
    </row>
    <row r="52" spans="1:10" ht="18.75" customHeight="1">
      <c r="A52" s="235" t="s">
        <v>160</v>
      </c>
      <c r="B52" s="236"/>
      <c r="C52" s="237"/>
      <c r="D52" s="238"/>
      <c r="E52" s="239"/>
      <c r="F52" s="71"/>
      <c r="G52" s="72"/>
      <c r="H52" s="72"/>
      <c r="I52" s="77"/>
      <c r="J52" s="78"/>
    </row>
    <row r="53" spans="1:10" ht="15" customHeight="1">
      <c r="A53" s="415" t="s">
        <v>2</v>
      </c>
      <c r="B53" s="416"/>
      <c r="C53" s="348" t="s">
        <v>0</v>
      </c>
      <c r="D53" s="361" t="s">
        <v>1</v>
      </c>
      <c r="E53" s="362"/>
      <c r="F53" s="363"/>
      <c r="G53" s="348" t="s">
        <v>11</v>
      </c>
      <c r="H53" s="348" t="s">
        <v>12</v>
      </c>
      <c r="I53" s="413" t="s">
        <v>6</v>
      </c>
      <c r="J53" s="348" t="s">
        <v>5</v>
      </c>
    </row>
    <row r="54" spans="1:10" ht="18" customHeight="1">
      <c r="A54" s="209" t="s">
        <v>3</v>
      </c>
      <c r="B54" s="209" t="s">
        <v>4</v>
      </c>
      <c r="C54" s="349"/>
      <c r="D54" s="364"/>
      <c r="E54" s="365"/>
      <c r="F54" s="366"/>
      <c r="G54" s="349"/>
      <c r="H54" s="349"/>
      <c r="I54" s="414"/>
      <c r="J54" s="349"/>
    </row>
    <row r="55" spans="1:10" s="199" customFormat="1" ht="13.5" customHeight="1">
      <c r="A55" s="186" t="s">
        <v>26</v>
      </c>
      <c r="B55" s="187">
        <v>5525</v>
      </c>
      <c r="C55" s="196" t="s">
        <v>162</v>
      </c>
      <c r="D55" s="410" t="s">
        <v>112</v>
      </c>
      <c r="E55" s="201" t="s">
        <v>132</v>
      </c>
      <c r="F55" s="352" t="s">
        <v>161</v>
      </c>
      <c r="G55" s="200">
        <v>1168</v>
      </c>
      <c r="H55" s="197">
        <f>ROUND(G55/G64*I64,0)</f>
        <v>804</v>
      </c>
      <c r="I55" s="140">
        <v>797</v>
      </c>
      <c r="J55" s="198" t="s">
        <v>7</v>
      </c>
    </row>
    <row r="56" spans="1:10" ht="13.5" customHeight="1">
      <c r="A56" s="167" t="s">
        <v>26</v>
      </c>
      <c r="B56" s="167">
        <v>5091</v>
      </c>
      <c r="C56" s="168" t="s">
        <v>162</v>
      </c>
      <c r="D56" s="411"/>
      <c r="E56" s="184" t="s">
        <v>132</v>
      </c>
      <c r="F56" s="353"/>
      <c r="G56" s="11"/>
      <c r="H56" s="9"/>
      <c r="I56" s="206">
        <v>798</v>
      </c>
      <c r="J56" s="173" t="s">
        <v>7</v>
      </c>
    </row>
    <row r="57" spans="1:10" ht="12">
      <c r="A57" s="209" t="s">
        <v>26</v>
      </c>
      <c r="B57" s="209">
        <v>5092</v>
      </c>
      <c r="C57" s="8" t="s">
        <v>163</v>
      </c>
      <c r="D57" s="412"/>
      <c r="E57" s="52" t="s">
        <v>133</v>
      </c>
      <c r="F57" s="353"/>
      <c r="G57" s="11">
        <v>38</v>
      </c>
      <c r="H57" s="9">
        <f>ROUND(G57/G65*I65,0)</f>
        <v>26</v>
      </c>
      <c r="I57" s="12">
        <v>27</v>
      </c>
      <c r="J57" s="207" t="s">
        <v>8</v>
      </c>
    </row>
    <row r="58" spans="1:10" s="199" customFormat="1" ht="13.5" customHeight="1">
      <c r="A58" s="186" t="s">
        <v>26</v>
      </c>
      <c r="B58" s="187">
        <v>5526</v>
      </c>
      <c r="C58" s="196" t="s">
        <v>164</v>
      </c>
      <c r="D58" s="410" t="s">
        <v>113</v>
      </c>
      <c r="E58" s="201" t="s">
        <v>134</v>
      </c>
      <c r="F58" s="353"/>
      <c r="G58" s="200">
        <v>2335</v>
      </c>
      <c r="H58" s="197">
        <f>I55*2</f>
        <v>1594</v>
      </c>
      <c r="I58" s="140">
        <v>1592</v>
      </c>
      <c r="J58" s="198" t="s">
        <v>7</v>
      </c>
    </row>
    <row r="59" spans="1:10" ht="13.5" customHeight="1">
      <c r="A59" s="167" t="s">
        <v>26</v>
      </c>
      <c r="B59" s="167">
        <v>5093</v>
      </c>
      <c r="C59" s="168" t="s">
        <v>164</v>
      </c>
      <c r="D59" s="411"/>
      <c r="E59" s="184" t="s">
        <v>134</v>
      </c>
      <c r="F59" s="353"/>
      <c r="G59" s="11"/>
      <c r="H59" s="9"/>
      <c r="I59" s="206">
        <v>1594</v>
      </c>
      <c r="J59" s="173" t="s">
        <v>7</v>
      </c>
    </row>
    <row r="60" spans="1:10" ht="12">
      <c r="A60" s="209" t="s">
        <v>26</v>
      </c>
      <c r="B60" s="209">
        <v>5094</v>
      </c>
      <c r="C60" s="8" t="s">
        <v>165</v>
      </c>
      <c r="D60" s="412"/>
      <c r="E60" s="52" t="s">
        <v>134</v>
      </c>
      <c r="F60" s="353"/>
      <c r="G60" s="11">
        <v>77</v>
      </c>
      <c r="H60" s="9">
        <f>H57*2</f>
        <v>52</v>
      </c>
      <c r="I60" s="12">
        <v>53</v>
      </c>
      <c r="J60" s="207" t="s">
        <v>8</v>
      </c>
    </row>
    <row r="61" spans="1:10" s="199" customFormat="1" ht="13.5" customHeight="1">
      <c r="A61" s="186" t="s">
        <v>26</v>
      </c>
      <c r="B61" s="187">
        <v>5527</v>
      </c>
      <c r="C61" s="196" t="s">
        <v>166</v>
      </c>
      <c r="D61" s="410" t="s">
        <v>114</v>
      </c>
      <c r="E61" s="201" t="s">
        <v>135</v>
      </c>
      <c r="F61" s="353"/>
      <c r="G61" s="200">
        <v>3704</v>
      </c>
      <c r="H61" s="197">
        <f>H55*3</f>
        <v>2412</v>
      </c>
      <c r="I61" s="140">
        <v>2389</v>
      </c>
      <c r="J61" s="198" t="s">
        <v>7</v>
      </c>
    </row>
    <row r="62" spans="1:10" ht="13.5" customHeight="1">
      <c r="A62" s="167" t="s">
        <v>26</v>
      </c>
      <c r="B62" s="167">
        <v>5095</v>
      </c>
      <c r="C62" s="168" t="s">
        <v>166</v>
      </c>
      <c r="D62" s="411"/>
      <c r="E62" s="184" t="s">
        <v>135</v>
      </c>
      <c r="F62" s="353"/>
      <c r="G62" s="11"/>
      <c r="H62" s="9"/>
      <c r="I62" s="206">
        <v>2391</v>
      </c>
      <c r="J62" s="173" t="s">
        <v>7</v>
      </c>
    </row>
    <row r="63" spans="1:10" ht="12">
      <c r="A63" s="209" t="s">
        <v>26</v>
      </c>
      <c r="B63" s="209">
        <v>5096</v>
      </c>
      <c r="C63" s="8" t="s">
        <v>167</v>
      </c>
      <c r="D63" s="412"/>
      <c r="E63" s="52" t="s">
        <v>135</v>
      </c>
      <c r="F63" s="353"/>
      <c r="G63" s="11">
        <v>122</v>
      </c>
      <c r="H63" s="9">
        <f>I57*3</f>
        <v>81</v>
      </c>
      <c r="I63" s="12">
        <v>80</v>
      </c>
      <c r="J63" s="207" t="s">
        <v>8</v>
      </c>
    </row>
    <row r="64" spans="1:10" ht="27">
      <c r="A64" s="209" t="s">
        <v>26</v>
      </c>
      <c r="B64" s="209">
        <v>5097</v>
      </c>
      <c r="C64" s="8" t="s">
        <v>168</v>
      </c>
      <c r="D64" s="52" t="s">
        <v>115</v>
      </c>
      <c r="E64" s="52" t="s">
        <v>136</v>
      </c>
      <c r="F64" s="353"/>
      <c r="G64" s="11">
        <v>266</v>
      </c>
      <c r="H64" s="11">
        <v>190</v>
      </c>
      <c r="I64" s="12">
        <v>183</v>
      </c>
      <c r="J64" s="357" t="s">
        <v>9</v>
      </c>
    </row>
    <row r="65" spans="1:10" ht="27">
      <c r="A65" s="209" t="s">
        <v>26</v>
      </c>
      <c r="B65" s="209">
        <v>5098</v>
      </c>
      <c r="C65" s="8" t="s">
        <v>169</v>
      </c>
      <c r="D65" s="52" t="s">
        <v>116</v>
      </c>
      <c r="E65" s="52" t="s">
        <v>137</v>
      </c>
      <c r="F65" s="353"/>
      <c r="G65" s="11">
        <v>270</v>
      </c>
      <c r="H65" s="11">
        <v>190</v>
      </c>
      <c r="I65" s="12">
        <v>183</v>
      </c>
      <c r="J65" s="358"/>
    </row>
    <row r="66" spans="1:10" ht="27">
      <c r="A66" s="209" t="s">
        <v>26</v>
      </c>
      <c r="B66" s="209">
        <v>5099</v>
      </c>
      <c r="C66" s="8" t="s">
        <v>170</v>
      </c>
      <c r="D66" s="53" t="s">
        <v>117</v>
      </c>
      <c r="E66" s="53" t="s">
        <v>138</v>
      </c>
      <c r="F66" s="354"/>
      <c r="G66" s="11">
        <v>285</v>
      </c>
      <c r="H66" s="11">
        <v>190</v>
      </c>
      <c r="I66" s="12">
        <v>183</v>
      </c>
      <c r="J66" s="359"/>
    </row>
    <row r="67" spans="1:10" ht="9.75" customHeight="1">
      <c r="A67" s="87"/>
      <c r="B67" s="87"/>
      <c r="C67" s="88"/>
      <c r="D67" s="90"/>
      <c r="E67" s="90"/>
      <c r="F67" s="71"/>
      <c r="G67" s="72"/>
      <c r="H67" s="72"/>
      <c r="I67" s="77"/>
      <c r="J67" s="78"/>
    </row>
    <row r="68" spans="1:12" s="252" customFormat="1" ht="18.75">
      <c r="A68" s="243" t="s">
        <v>29</v>
      </c>
      <c r="B68" s="244"/>
      <c r="C68" s="245"/>
      <c r="D68" s="246"/>
      <c r="E68" s="246"/>
      <c r="F68" s="247"/>
      <c r="G68" s="248"/>
      <c r="H68" s="248"/>
      <c r="I68" s="248"/>
      <c r="J68" s="249"/>
      <c r="K68" s="250"/>
      <c r="L68" s="251"/>
    </row>
    <row r="69" spans="1:10" ht="13.5" customHeight="1">
      <c r="A69" s="360" t="s">
        <v>2</v>
      </c>
      <c r="B69" s="360"/>
      <c r="C69" s="360" t="s">
        <v>0</v>
      </c>
      <c r="D69" s="360" t="s">
        <v>1</v>
      </c>
      <c r="E69" s="360"/>
      <c r="F69" s="360"/>
      <c r="G69" s="348" t="s">
        <v>11</v>
      </c>
      <c r="H69" s="348" t="s">
        <v>12</v>
      </c>
      <c r="I69" s="350" t="s">
        <v>6</v>
      </c>
      <c r="J69" s="348" t="s">
        <v>5</v>
      </c>
    </row>
    <row r="70" spans="1:10" ht="12">
      <c r="A70" s="209" t="s">
        <v>3</v>
      </c>
      <c r="B70" s="209" t="s">
        <v>4</v>
      </c>
      <c r="C70" s="360"/>
      <c r="D70" s="360"/>
      <c r="E70" s="360"/>
      <c r="F70" s="360"/>
      <c r="G70" s="349"/>
      <c r="H70" s="349"/>
      <c r="I70" s="350"/>
      <c r="J70" s="349"/>
    </row>
    <row r="71" spans="1:10" s="199" customFormat="1" ht="13.5" customHeight="1">
      <c r="A71" s="186" t="s">
        <v>26</v>
      </c>
      <c r="B71" s="187">
        <v>3534</v>
      </c>
      <c r="C71" s="196" t="s">
        <v>13</v>
      </c>
      <c r="D71" s="410" t="s">
        <v>112</v>
      </c>
      <c r="E71" s="367" t="s">
        <v>132</v>
      </c>
      <c r="F71" s="369"/>
      <c r="G71" s="197">
        <v>1168</v>
      </c>
      <c r="H71" s="197">
        <f>ROUND(G71/G80*I80,0)</f>
        <v>891</v>
      </c>
      <c r="I71" s="139">
        <v>886</v>
      </c>
      <c r="J71" s="198" t="s">
        <v>7</v>
      </c>
    </row>
    <row r="72" spans="1:10" ht="13.5" customHeight="1">
      <c r="A72" s="167" t="s">
        <v>26</v>
      </c>
      <c r="B72" s="167">
        <v>3100</v>
      </c>
      <c r="C72" s="168" t="s">
        <v>13</v>
      </c>
      <c r="D72" s="411"/>
      <c r="E72" s="376" t="s">
        <v>132</v>
      </c>
      <c r="F72" s="378"/>
      <c r="G72" s="9"/>
      <c r="H72" s="9"/>
      <c r="I72" s="253">
        <v>887</v>
      </c>
      <c r="J72" s="173" t="s">
        <v>7</v>
      </c>
    </row>
    <row r="73" spans="1:10" ht="12">
      <c r="A73" s="209" t="s">
        <v>26</v>
      </c>
      <c r="B73" s="209">
        <v>3101</v>
      </c>
      <c r="C73" s="8" t="s">
        <v>14</v>
      </c>
      <c r="D73" s="412"/>
      <c r="E73" s="370" t="s">
        <v>133</v>
      </c>
      <c r="F73" s="372"/>
      <c r="G73" s="9">
        <v>38</v>
      </c>
      <c r="H73" s="9">
        <f>ROUND(G73/G81*I81,0)</f>
        <v>29</v>
      </c>
      <c r="I73" s="10">
        <v>30</v>
      </c>
      <c r="J73" s="207" t="s">
        <v>8</v>
      </c>
    </row>
    <row r="74" spans="1:10" s="199" customFormat="1" ht="12">
      <c r="A74" s="186" t="s">
        <v>26</v>
      </c>
      <c r="B74" s="187">
        <v>3535</v>
      </c>
      <c r="C74" s="196" t="s">
        <v>15</v>
      </c>
      <c r="D74" s="410" t="s">
        <v>113</v>
      </c>
      <c r="E74" s="367" t="s">
        <v>134</v>
      </c>
      <c r="F74" s="369"/>
      <c r="G74" s="200">
        <v>2335</v>
      </c>
      <c r="H74" s="197">
        <f>I71*2</f>
        <v>1772</v>
      </c>
      <c r="I74" s="140">
        <v>1769</v>
      </c>
      <c r="J74" s="198" t="s">
        <v>7</v>
      </c>
    </row>
    <row r="75" spans="1:10" ht="12">
      <c r="A75" s="167" t="s">
        <v>26</v>
      </c>
      <c r="B75" s="167">
        <v>3102</v>
      </c>
      <c r="C75" s="168" t="s">
        <v>15</v>
      </c>
      <c r="D75" s="411"/>
      <c r="E75" s="376" t="s">
        <v>134</v>
      </c>
      <c r="F75" s="378"/>
      <c r="G75" s="11"/>
      <c r="H75" s="9"/>
      <c r="I75" s="206">
        <v>1771</v>
      </c>
      <c r="J75" s="173" t="s">
        <v>7</v>
      </c>
    </row>
    <row r="76" spans="1:10" ht="12">
      <c r="A76" s="209" t="s">
        <v>26</v>
      </c>
      <c r="B76" s="209">
        <v>3103</v>
      </c>
      <c r="C76" s="8" t="s">
        <v>16</v>
      </c>
      <c r="D76" s="411"/>
      <c r="E76" s="370" t="s">
        <v>134</v>
      </c>
      <c r="F76" s="372"/>
      <c r="G76" s="11">
        <v>77</v>
      </c>
      <c r="H76" s="9">
        <f>H73*2</f>
        <v>58</v>
      </c>
      <c r="I76" s="12">
        <v>59</v>
      </c>
      <c r="J76" s="207" t="s">
        <v>8</v>
      </c>
    </row>
    <row r="77" spans="1:10" s="199" customFormat="1" ht="12">
      <c r="A77" s="186" t="s">
        <v>26</v>
      </c>
      <c r="B77" s="187">
        <v>3536</v>
      </c>
      <c r="C77" s="196" t="s">
        <v>17</v>
      </c>
      <c r="D77" s="410" t="s">
        <v>114</v>
      </c>
      <c r="E77" s="367" t="s">
        <v>135</v>
      </c>
      <c r="F77" s="369"/>
      <c r="G77" s="200">
        <v>3704</v>
      </c>
      <c r="H77" s="197">
        <f>H71*3</f>
        <v>2673</v>
      </c>
      <c r="I77" s="140">
        <v>2654</v>
      </c>
      <c r="J77" s="198" t="s">
        <v>7</v>
      </c>
    </row>
    <row r="78" spans="1:10" ht="12">
      <c r="A78" s="167" t="s">
        <v>26</v>
      </c>
      <c r="B78" s="167">
        <v>3104</v>
      </c>
      <c r="C78" s="168" t="s">
        <v>17</v>
      </c>
      <c r="D78" s="411"/>
      <c r="E78" s="376" t="s">
        <v>135</v>
      </c>
      <c r="F78" s="378"/>
      <c r="G78" s="11"/>
      <c r="H78" s="9"/>
      <c r="I78" s="206">
        <v>2657</v>
      </c>
      <c r="J78" s="173" t="s">
        <v>7</v>
      </c>
    </row>
    <row r="79" spans="1:10" ht="12">
      <c r="A79" s="209" t="s">
        <v>26</v>
      </c>
      <c r="B79" s="209">
        <v>3105</v>
      </c>
      <c r="C79" s="8" t="s">
        <v>18</v>
      </c>
      <c r="D79" s="411"/>
      <c r="E79" s="370" t="s">
        <v>135</v>
      </c>
      <c r="F79" s="372"/>
      <c r="G79" s="11">
        <v>122</v>
      </c>
      <c r="H79" s="9">
        <f>I73*3</f>
        <v>90</v>
      </c>
      <c r="I79" s="12">
        <v>89</v>
      </c>
      <c r="J79" s="207" t="s">
        <v>8</v>
      </c>
    </row>
    <row r="80" spans="1:10" ht="27">
      <c r="A80" s="209" t="s">
        <v>26</v>
      </c>
      <c r="B80" s="209">
        <v>3106</v>
      </c>
      <c r="C80" s="8" t="s">
        <v>19</v>
      </c>
      <c r="D80" s="52" t="s">
        <v>115</v>
      </c>
      <c r="E80" s="370" t="s">
        <v>136</v>
      </c>
      <c r="F80" s="372"/>
      <c r="G80" s="11">
        <v>266</v>
      </c>
      <c r="H80" s="11">
        <v>190</v>
      </c>
      <c r="I80" s="12">
        <v>203</v>
      </c>
      <c r="J80" s="357" t="s">
        <v>9</v>
      </c>
    </row>
    <row r="81" spans="1:10" ht="27">
      <c r="A81" s="209" t="s">
        <v>26</v>
      </c>
      <c r="B81" s="209">
        <v>3107</v>
      </c>
      <c r="C81" s="8" t="s">
        <v>20</v>
      </c>
      <c r="D81" s="52" t="s">
        <v>116</v>
      </c>
      <c r="E81" s="370" t="s">
        <v>137</v>
      </c>
      <c r="F81" s="372"/>
      <c r="G81" s="11">
        <v>270</v>
      </c>
      <c r="H81" s="11">
        <v>190</v>
      </c>
      <c r="I81" s="12">
        <v>203</v>
      </c>
      <c r="J81" s="358"/>
    </row>
    <row r="82" spans="1:10" ht="27">
      <c r="A82" s="209" t="s">
        <v>26</v>
      </c>
      <c r="B82" s="209">
        <v>3108</v>
      </c>
      <c r="C82" s="8" t="s">
        <v>21</v>
      </c>
      <c r="D82" s="53" t="s">
        <v>117</v>
      </c>
      <c r="E82" s="370" t="s">
        <v>138</v>
      </c>
      <c r="F82" s="372"/>
      <c r="G82" s="11">
        <v>285</v>
      </c>
      <c r="H82" s="11">
        <v>190</v>
      </c>
      <c r="I82" s="12">
        <v>203</v>
      </c>
      <c r="J82" s="359"/>
    </row>
    <row r="83" spans="1:10" ht="9.75" customHeight="1">
      <c r="A83" s="87"/>
      <c r="B83" s="87"/>
      <c r="C83" s="88"/>
      <c r="D83" s="90"/>
      <c r="E83" s="90"/>
      <c r="F83" s="71"/>
      <c r="G83" s="72"/>
      <c r="H83" s="72"/>
      <c r="I83" s="77"/>
      <c r="J83" s="78"/>
    </row>
    <row r="84" spans="1:10" ht="18.75" customHeight="1">
      <c r="A84" s="235" t="s">
        <v>160</v>
      </c>
      <c r="B84" s="236"/>
      <c r="C84" s="237"/>
      <c r="D84" s="238"/>
      <c r="E84" s="239"/>
      <c r="F84" s="71"/>
      <c r="G84" s="72"/>
      <c r="H84" s="72"/>
      <c r="I84" s="77"/>
      <c r="J84" s="78"/>
    </row>
    <row r="85" spans="1:10" ht="15" customHeight="1">
      <c r="A85" s="415" t="s">
        <v>2</v>
      </c>
      <c r="B85" s="416"/>
      <c r="C85" s="348" t="s">
        <v>0</v>
      </c>
      <c r="D85" s="361" t="s">
        <v>1</v>
      </c>
      <c r="E85" s="362"/>
      <c r="F85" s="363"/>
      <c r="G85" s="348" t="s">
        <v>11</v>
      </c>
      <c r="H85" s="348" t="s">
        <v>12</v>
      </c>
      <c r="I85" s="413" t="s">
        <v>6</v>
      </c>
      <c r="J85" s="348" t="s">
        <v>5</v>
      </c>
    </row>
    <row r="86" spans="1:10" ht="18" customHeight="1">
      <c r="A86" s="209" t="s">
        <v>3</v>
      </c>
      <c r="B86" s="209" t="s">
        <v>4</v>
      </c>
      <c r="C86" s="349"/>
      <c r="D86" s="364"/>
      <c r="E86" s="365"/>
      <c r="F86" s="366"/>
      <c r="G86" s="349"/>
      <c r="H86" s="349"/>
      <c r="I86" s="414"/>
      <c r="J86" s="349"/>
    </row>
    <row r="87" spans="1:10" s="199" customFormat="1" ht="13.5" customHeight="1">
      <c r="A87" s="186" t="s">
        <v>26</v>
      </c>
      <c r="B87" s="187">
        <v>5528</v>
      </c>
      <c r="C87" s="196" t="s">
        <v>162</v>
      </c>
      <c r="D87" s="410" t="s">
        <v>112</v>
      </c>
      <c r="E87" s="201" t="s">
        <v>132</v>
      </c>
      <c r="F87" s="352" t="s">
        <v>161</v>
      </c>
      <c r="G87" s="200">
        <v>1168</v>
      </c>
      <c r="H87" s="197">
        <f>ROUND(G87/G96*I96,0)</f>
        <v>804</v>
      </c>
      <c r="I87" s="140">
        <v>797</v>
      </c>
      <c r="J87" s="198" t="s">
        <v>7</v>
      </c>
    </row>
    <row r="88" spans="1:10" s="205" customFormat="1" ht="13.5" customHeight="1">
      <c r="A88" s="167" t="s">
        <v>26</v>
      </c>
      <c r="B88" s="167">
        <v>5100</v>
      </c>
      <c r="C88" s="168" t="s">
        <v>162</v>
      </c>
      <c r="D88" s="411"/>
      <c r="E88" s="184" t="s">
        <v>132</v>
      </c>
      <c r="F88" s="353"/>
      <c r="G88" s="181"/>
      <c r="H88" s="172"/>
      <c r="I88" s="206">
        <v>798</v>
      </c>
      <c r="J88" s="173" t="s">
        <v>7</v>
      </c>
    </row>
    <row r="89" spans="1:10" ht="12">
      <c r="A89" s="226" t="s">
        <v>26</v>
      </c>
      <c r="B89" s="209">
        <v>5101</v>
      </c>
      <c r="C89" s="8" t="s">
        <v>163</v>
      </c>
      <c r="D89" s="412"/>
      <c r="E89" s="52" t="s">
        <v>133</v>
      </c>
      <c r="F89" s="353"/>
      <c r="G89" s="11">
        <v>38</v>
      </c>
      <c r="H89" s="9">
        <f>ROUND(G89/G97*I97,0)</f>
        <v>26</v>
      </c>
      <c r="I89" s="12">
        <v>27</v>
      </c>
      <c r="J89" s="207" t="s">
        <v>8</v>
      </c>
    </row>
    <row r="90" spans="1:10" s="199" customFormat="1" ht="13.5" customHeight="1">
      <c r="A90" s="186" t="s">
        <v>26</v>
      </c>
      <c r="B90" s="187">
        <v>5529</v>
      </c>
      <c r="C90" s="196" t="s">
        <v>164</v>
      </c>
      <c r="D90" s="410" t="s">
        <v>113</v>
      </c>
      <c r="E90" s="201" t="s">
        <v>134</v>
      </c>
      <c r="F90" s="353"/>
      <c r="G90" s="200">
        <v>2335</v>
      </c>
      <c r="H90" s="197">
        <f>I87*2</f>
        <v>1594</v>
      </c>
      <c r="I90" s="140">
        <v>1592</v>
      </c>
      <c r="J90" s="198" t="s">
        <v>7</v>
      </c>
    </row>
    <row r="91" spans="1:10" s="205" customFormat="1" ht="13.5" customHeight="1">
      <c r="A91" s="167" t="s">
        <v>26</v>
      </c>
      <c r="B91" s="167">
        <v>5102</v>
      </c>
      <c r="C91" s="168" t="s">
        <v>164</v>
      </c>
      <c r="D91" s="411"/>
      <c r="E91" s="184" t="s">
        <v>134</v>
      </c>
      <c r="F91" s="353"/>
      <c r="G91" s="181"/>
      <c r="H91" s="172"/>
      <c r="I91" s="206">
        <v>1594</v>
      </c>
      <c r="J91" s="173" t="s">
        <v>7</v>
      </c>
    </row>
    <row r="92" spans="1:10" ht="12">
      <c r="A92" s="209" t="s">
        <v>26</v>
      </c>
      <c r="B92" s="209">
        <v>5103</v>
      </c>
      <c r="C92" s="8" t="s">
        <v>165</v>
      </c>
      <c r="D92" s="412"/>
      <c r="E92" s="52" t="s">
        <v>134</v>
      </c>
      <c r="F92" s="353"/>
      <c r="G92" s="11">
        <v>77</v>
      </c>
      <c r="H92" s="9">
        <f>H89*2</f>
        <v>52</v>
      </c>
      <c r="I92" s="12">
        <v>53</v>
      </c>
      <c r="J92" s="207" t="s">
        <v>8</v>
      </c>
    </row>
    <row r="93" spans="1:10" s="199" customFormat="1" ht="13.5" customHeight="1">
      <c r="A93" s="186" t="s">
        <v>26</v>
      </c>
      <c r="B93" s="187">
        <v>5530</v>
      </c>
      <c r="C93" s="196" t="s">
        <v>166</v>
      </c>
      <c r="D93" s="410" t="s">
        <v>114</v>
      </c>
      <c r="E93" s="201" t="s">
        <v>135</v>
      </c>
      <c r="F93" s="353"/>
      <c r="G93" s="200">
        <v>3704</v>
      </c>
      <c r="H93" s="197">
        <f>H87*3</f>
        <v>2412</v>
      </c>
      <c r="I93" s="140">
        <v>2389</v>
      </c>
      <c r="J93" s="198" t="s">
        <v>7</v>
      </c>
    </row>
    <row r="94" spans="1:10" ht="13.5" customHeight="1">
      <c r="A94" s="167" t="s">
        <v>26</v>
      </c>
      <c r="B94" s="167">
        <v>5104</v>
      </c>
      <c r="C94" s="168" t="s">
        <v>166</v>
      </c>
      <c r="D94" s="411"/>
      <c r="E94" s="184" t="s">
        <v>135</v>
      </c>
      <c r="F94" s="353"/>
      <c r="G94" s="11"/>
      <c r="H94" s="9"/>
      <c r="I94" s="206">
        <v>2391</v>
      </c>
      <c r="J94" s="173" t="s">
        <v>7</v>
      </c>
    </row>
    <row r="95" spans="1:10" ht="12">
      <c r="A95" s="209" t="s">
        <v>26</v>
      </c>
      <c r="B95" s="209">
        <v>5105</v>
      </c>
      <c r="C95" s="8" t="s">
        <v>167</v>
      </c>
      <c r="D95" s="412"/>
      <c r="E95" s="52" t="s">
        <v>135</v>
      </c>
      <c r="F95" s="353"/>
      <c r="G95" s="11">
        <v>122</v>
      </c>
      <c r="H95" s="9">
        <f>I89*3</f>
        <v>81</v>
      </c>
      <c r="I95" s="12">
        <v>80</v>
      </c>
      <c r="J95" s="207" t="s">
        <v>8</v>
      </c>
    </row>
    <row r="96" spans="1:10" ht="27">
      <c r="A96" s="209" t="s">
        <v>26</v>
      </c>
      <c r="B96" s="209">
        <v>5106</v>
      </c>
      <c r="C96" s="8" t="s">
        <v>168</v>
      </c>
      <c r="D96" s="52" t="s">
        <v>115</v>
      </c>
      <c r="E96" s="52" t="s">
        <v>136</v>
      </c>
      <c r="F96" s="353"/>
      <c r="G96" s="11">
        <v>266</v>
      </c>
      <c r="H96" s="11">
        <v>190</v>
      </c>
      <c r="I96" s="12">
        <v>183</v>
      </c>
      <c r="J96" s="357" t="s">
        <v>9</v>
      </c>
    </row>
    <row r="97" spans="1:10" ht="27">
      <c r="A97" s="209" t="s">
        <v>26</v>
      </c>
      <c r="B97" s="209">
        <v>5107</v>
      </c>
      <c r="C97" s="8" t="s">
        <v>169</v>
      </c>
      <c r="D97" s="52" t="s">
        <v>116</v>
      </c>
      <c r="E97" s="52" t="s">
        <v>137</v>
      </c>
      <c r="F97" s="353"/>
      <c r="G97" s="11">
        <v>270</v>
      </c>
      <c r="H97" s="11">
        <v>190</v>
      </c>
      <c r="I97" s="12">
        <v>183</v>
      </c>
      <c r="J97" s="358"/>
    </row>
    <row r="98" spans="1:10" ht="27">
      <c r="A98" s="209" t="s">
        <v>26</v>
      </c>
      <c r="B98" s="209">
        <v>5108</v>
      </c>
      <c r="C98" s="8" t="s">
        <v>170</v>
      </c>
      <c r="D98" s="53" t="s">
        <v>117</v>
      </c>
      <c r="E98" s="53" t="s">
        <v>138</v>
      </c>
      <c r="F98" s="354"/>
      <c r="G98" s="11">
        <v>285</v>
      </c>
      <c r="H98" s="11">
        <v>190</v>
      </c>
      <c r="I98" s="12">
        <v>183</v>
      </c>
      <c r="J98" s="359"/>
    </row>
  </sheetData>
  <mergeCells count="104">
    <mergeCell ref="I5:I6"/>
    <mergeCell ref="J5:J6"/>
    <mergeCell ref="D7:D9"/>
    <mergeCell ref="G5:G6"/>
    <mergeCell ref="H5:H6"/>
    <mergeCell ref="E7:F7"/>
    <mergeCell ref="E9:F9"/>
    <mergeCell ref="D10:D12"/>
    <mergeCell ref="A5:B5"/>
    <mergeCell ref="C5:C6"/>
    <mergeCell ref="D5:F6"/>
    <mergeCell ref="E10:F10"/>
    <mergeCell ref="E8:F8"/>
    <mergeCell ref="E11:F11"/>
    <mergeCell ref="A69:B69"/>
    <mergeCell ref="C69:C70"/>
    <mergeCell ref="D69:F70"/>
    <mergeCell ref="G69:G70"/>
    <mergeCell ref="H69:H70"/>
    <mergeCell ref="D39:D41"/>
    <mergeCell ref="D42:D44"/>
    <mergeCell ref="I37:I38"/>
    <mergeCell ref="D45:D47"/>
    <mergeCell ref="E39:F39"/>
    <mergeCell ref="E41:F41"/>
    <mergeCell ref="E42:F42"/>
    <mergeCell ref="E44:F44"/>
    <mergeCell ref="E45:F45"/>
    <mergeCell ref="E47:F47"/>
    <mergeCell ref="E48:F48"/>
    <mergeCell ref="E49:F49"/>
    <mergeCell ref="E50:F50"/>
    <mergeCell ref="E43:F43"/>
    <mergeCell ref="E46:F46"/>
    <mergeCell ref="A37:B37"/>
    <mergeCell ref="C37:C38"/>
    <mergeCell ref="D37:F38"/>
    <mergeCell ref="G37:G38"/>
    <mergeCell ref="A53:B53"/>
    <mergeCell ref="C53:C54"/>
    <mergeCell ref="D53:F54"/>
    <mergeCell ref="G53:G54"/>
    <mergeCell ref="H53:H54"/>
    <mergeCell ref="H21:H22"/>
    <mergeCell ref="J32:J34"/>
    <mergeCell ref="F23:F34"/>
    <mergeCell ref="D26:D28"/>
    <mergeCell ref="D29:D31"/>
    <mergeCell ref="J48:J50"/>
    <mergeCell ref="H37:H38"/>
    <mergeCell ref="J37:J38"/>
    <mergeCell ref="I21:I22"/>
    <mergeCell ref="J21:J22"/>
    <mergeCell ref="D23:D25"/>
    <mergeCell ref="A21:B21"/>
    <mergeCell ref="C21:C22"/>
    <mergeCell ref="D21:F22"/>
    <mergeCell ref="G21:G22"/>
    <mergeCell ref="A85:B85"/>
    <mergeCell ref="C85:C86"/>
    <mergeCell ref="D85:F86"/>
    <mergeCell ref="G85:G86"/>
    <mergeCell ref="H85:H86"/>
    <mergeCell ref="I85:I86"/>
    <mergeCell ref="J85:J86"/>
    <mergeCell ref="F55:F66"/>
    <mergeCell ref="D58:D60"/>
    <mergeCell ref="D61:D63"/>
    <mergeCell ref="D77:D79"/>
    <mergeCell ref="E71:F71"/>
    <mergeCell ref="E73:F73"/>
    <mergeCell ref="E74:F74"/>
    <mergeCell ref="E76:F76"/>
    <mergeCell ref="D55:D57"/>
    <mergeCell ref="J80:J82"/>
    <mergeCell ref="J69:J70"/>
    <mergeCell ref="D71:D73"/>
    <mergeCell ref="D74:D76"/>
    <mergeCell ref="I69:I70"/>
    <mergeCell ref="E77:F77"/>
    <mergeCell ref="E79:F79"/>
    <mergeCell ref="E80:F80"/>
    <mergeCell ref="E13:F13"/>
    <mergeCell ref="E12:F12"/>
    <mergeCell ref="E15:F15"/>
    <mergeCell ref="E18:F18"/>
    <mergeCell ref="E17:F17"/>
    <mergeCell ref="E14:F14"/>
    <mergeCell ref="D93:D95"/>
    <mergeCell ref="J96:J98"/>
    <mergeCell ref="F87:F98"/>
    <mergeCell ref="D87:D89"/>
    <mergeCell ref="D90:D92"/>
    <mergeCell ref="J64:J66"/>
    <mergeCell ref="I53:I54"/>
    <mergeCell ref="J53:J54"/>
    <mergeCell ref="E81:F81"/>
    <mergeCell ref="E82:F82"/>
    <mergeCell ref="E72:F72"/>
    <mergeCell ref="E75:F75"/>
    <mergeCell ref="E78:F78"/>
    <mergeCell ref="D13:D15"/>
    <mergeCell ref="J16:J18"/>
    <mergeCell ref="E16:F16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6" r:id="rId1"/>
  <headerFooter>
    <oddFooter>&amp;R&amp;"-,標準"&amp;12■&amp;A</oddFooter>
  </headerFooter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3"/>
  <sheetViews>
    <sheetView view="pageBreakPreview" zoomScale="70" zoomScaleSheetLayoutView="70" workbookViewId="0" topLeftCell="A1">
      <selection activeCell="B73" sqref="B73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0.57421875" style="2" customWidth="1"/>
    <col min="6" max="6" width="22.28125" style="2" hidden="1" customWidth="1"/>
    <col min="7" max="7" width="10.42187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ht="14.25" customHeight="1">
      <c r="A2" s="131"/>
    </row>
    <row r="3" spans="1:11" ht="18.75">
      <c r="A3" s="131" t="s">
        <v>34</v>
      </c>
      <c r="B3" s="3"/>
      <c r="E3" s="131" t="s">
        <v>40</v>
      </c>
      <c r="H3" s="2"/>
      <c r="I3" s="2"/>
      <c r="K3" s="4"/>
    </row>
    <row r="4" spans="1:13" s="282" customFormat="1" ht="18.75">
      <c r="A4" s="132" t="s">
        <v>27</v>
      </c>
      <c r="B4" s="133"/>
      <c r="C4" s="134"/>
      <c r="D4" s="135"/>
      <c r="E4" s="135"/>
      <c r="F4" s="136"/>
      <c r="G4" s="136"/>
      <c r="H4" s="137"/>
      <c r="I4" s="137"/>
      <c r="J4" s="137"/>
      <c r="K4" s="138"/>
      <c r="L4" s="280"/>
      <c r="M4" s="281"/>
    </row>
    <row r="5" spans="1:11" ht="18.75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8.75" customHeight="1">
      <c r="A6" s="230" t="s">
        <v>3</v>
      </c>
      <c r="B6" s="230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ht="12">
      <c r="A7" s="230" t="s">
        <v>26</v>
      </c>
      <c r="B7" s="230">
        <v>3109</v>
      </c>
      <c r="C7" s="154" t="s">
        <v>13</v>
      </c>
      <c r="D7" s="351" t="s">
        <v>112</v>
      </c>
      <c r="E7" s="385" t="s">
        <v>132</v>
      </c>
      <c r="F7" s="386"/>
      <c r="G7" s="387"/>
      <c r="H7" s="155">
        <v>1168</v>
      </c>
      <c r="I7" s="155">
        <f>ROUND(H7/H15*J15,0)</f>
        <v>887</v>
      </c>
      <c r="J7" s="254">
        <v>882</v>
      </c>
      <c r="K7" s="229" t="s">
        <v>7</v>
      </c>
    </row>
    <row r="8" spans="1:11" ht="12">
      <c r="A8" s="230" t="s">
        <v>26</v>
      </c>
      <c r="B8" s="230">
        <v>3110</v>
      </c>
      <c r="C8" s="154" t="s">
        <v>14</v>
      </c>
      <c r="D8" s="351"/>
      <c r="E8" s="385" t="s">
        <v>133</v>
      </c>
      <c r="F8" s="386"/>
      <c r="G8" s="387"/>
      <c r="H8" s="155">
        <v>38</v>
      </c>
      <c r="I8" s="155">
        <f>ROUND(H8/H16*J16,0)</f>
        <v>28</v>
      </c>
      <c r="J8" s="254">
        <v>29</v>
      </c>
      <c r="K8" s="229" t="s">
        <v>8</v>
      </c>
    </row>
    <row r="9" spans="1:11" s="68" customFormat="1" ht="12">
      <c r="A9" s="216" t="s">
        <v>26</v>
      </c>
      <c r="B9" s="187">
        <v>3537</v>
      </c>
      <c r="C9" s="217" t="s">
        <v>15</v>
      </c>
      <c r="D9" s="355" t="s">
        <v>113</v>
      </c>
      <c r="E9" s="406" t="s">
        <v>134</v>
      </c>
      <c r="F9" s="407"/>
      <c r="G9" s="408"/>
      <c r="H9" s="220">
        <v>2335</v>
      </c>
      <c r="I9" s="218">
        <f>J7*2</f>
        <v>1764</v>
      </c>
      <c r="J9" s="140">
        <v>1760</v>
      </c>
      <c r="K9" s="219" t="s">
        <v>7</v>
      </c>
    </row>
    <row r="10" spans="1:11" ht="12">
      <c r="A10" s="210" t="s">
        <v>26</v>
      </c>
      <c r="B10" s="210">
        <v>3111</v>
      </c>
      <c r="C10" s="211" t="s">
        <v>15</v>
      </c>
      <c r="D10" s="356"/>
      <c r="E10" s="393" t="s">
        <v>134</v>
      </c>
      <c r="F10" s="394"/>
      <c r="G10" s="395"/>
      <c r="H10" s="232">
        <v>2335</v>
      </c>
      <c r="I10" s="231">
        <f>J8*2</f>
        <v>58</v>
      </c>
      <c r="J10" s="183">
        <v>1762</v>
      </c>
      <c r="K10" s="185" t="s">
        <v>7</v>
      </c>
    </row>
    <row r="11" spans="1:11" ht="12">
      <c r="A11" s="230" t="s">
        <v>26</v>
      </c>
      <c r="B11" s="230">
        <v>3112</v>
      </c>
      <c r="C11" s="154" t="s">
        <v>16</v>
      </c>
      <c r="D11" s="356"/>
      <c r="E11" s="385" t="s">
        <v>134</v>
      </c>
      <c r="F11" s="386"/>
      <c r="G11" s="387"/>
      <c r="H11" s="158">
        <v>77</v>
      </c>
      <c r="I11" s="155">
        <f>I8*2</f>
        <v>56</v>
      </c>
      <c r="J11" s="156">
        <v>59</v>
      </c>
      <c r="K11" s="229" t="s">
        <v>8</v>
      </c>
    </row>
    <row r="12" spans="1:11" s="68" customFormat="1" ht="12">
      <c r="A12" s="216" t="s">
        <v>26</v>
      </c>
      <c r="B12" s="187">
        <v>3538</v>
      </c>
      <c r="C12" s="217" t="s">
        <v>17</v>
      </c>
      <c r="D12" s="355" t="s">
        <v>114</v>
      </c>
      <c r="E12" s="406" t="s">
        <v>135</v>
      </c>
      <c r="F12" s="407"/>
      <c r="G12" s="408"/>
      <c r="H12" s="220">
        <v>3704</v>
      </c>
      <c r="I12" s="218">
        <f>I7*3</f>
        <v>2661</v>
      </c>
      <c r="J12" s="140">
        <v>2641</v>
      </c>
      <c r="K12" s="219" t="s">
        <v>7</v>
      </c>
    </row>
    <row r="13" spans="1:11" ht="12">
      <c r="A13" s="210" t="s">
        <v>26</v>
      </c>
      <c r="B13" s="210">
        <v>3113</v>
      </c>
      <c r="C13" s="211" t="s">
        <v>17</v>
      </c>
      <c r="D13" s="356"/>
      <c r="E13" s="393" t="s">
        <v>135</v>
      </c>
      <c r="F13" s="394"/>
      <c r="G13" s="395"/>
      <c r="H13" s="232">
        <v>3704</v>
      </c>
      <c r="I13" s="231">
        <f>I8*3</f>
        <v>84</v>
      </c>
      <c r="J13" s="183">
        <v>2643</v>
      </c>
      <c r="K13" s="185" t="s">
        <v>7</v>
      </c>
    </row>
    <row r="14" spans="1:11" ht="12">
      <c r="A14" s="230" t="s">
        <v>26</v>
      </c>
      <c r="B14" s="230">
        <v>3114</v>
      </c>
      <c r="C14" s="154" t="s">
        <v>18</v>
      </c>
      <c r="D14" s="356"/>
      <c r="E14" s="385" t="s">
        <v>135</v>
      </c>
      <c r="F14" s="386"/>
      <c r="G14" s="387"/>
      <c r="H14" s="158">
        <v>122</v>
      </c>
      <c r="I14" s="155">
        <f>J8*3</f>
        <v>87</v>
      </c>
      <c r="J14" s="156">
        <v>88</v>
      </c>
      <c r="K14" s="229" t="s">
        <v>8</v>
      </c>
    </row>
    <row r="15" spans="1:11" ht="27">
      <c r="A15" s="230" t="s">
        <v>26</v>
      </c>
      <c r="B15" s="230">
        <v>3115</v>
      </c>
      <c r="C15" s="154" t="s">
        <v>19</v>
      </c>
      <c r="D15" s="225" t="s">
        <v>115</v>
      </c>
      <c r="E15" s="385" t="s">
        <v>175</v>
      </c>
      <c r="F15" s="386"/>
      <c r="G15" s="387"/>
      <c r="H15" s="158">
        <v>266</v>
      </c>
      <c r="I15" s="158">
        <v>190</v>
      </c>
      <c r="J15" s="156">
        <v>202</v>
      </c>
      <c r="K15" s="382" t="s">
        <v>9</v>
      </c>
    </row>
    <row r="16" spans="1:11" ht="27">
      <c r="A16" s="230" t="s">
        <v>26</v>
      </c>
      <c r="B16" s="230">
        <v>3116</v>
      </c>
      <c r="C16" s="154" t="s">
        <v>20</v>
      </c>
      <c r="D16" s="225" t="s">
        <v>116</v>
      </c>
      <c r="E16" s="385" t="s">
        <v>176</v>
      </c>
      <c r="F16" s="386"/>
      <c r="G16" s="387"/>
      <c r="H16" s="158">
        <v>270</v>
      </c>
      <c r="I16" s="158">
        <v>190</v>
      </c>
      <c r="J16" s="156">
        <v>202</v>
      </c>
      <c r="K16" s="383"/>
    </row>
    <row r="17" spans="1:11" ht="27">
      <c r="A17" s="230" t="s">
        <v>26</v>
      </c>
      <c r="B17" s="230">
        <v>3117</v>
      </c>
      <c r="C17" s="154" t="s">
        <v>21</v>
      </c>
      <c r="D17" s="224" t="s">
        <v>117</v>
      </c>
      <c r="E17" s="385" t="s">
        <v>177</v>
      </c>
      <c r="F17" s="386"/>
      <c r="G17" s="387"/>
      <c r="H17" s="158">
        <v>285</v>
      </c>
      <c r="I17" s="158">
        <v>190</v>
      </c>
      <c r="J17" s="156">
        <v>202</v>
      </c>
      <c r="K17" s="384"/>
    </row>
    <row r="18" spans="1:11" ht="11.25" customHeight="1">
      <c r="A18" s="73"/>
      <c r="B18" s="73"/>
      <c r="C18" s="74"/>
      <c r="D18" s="75"/>
      <c r="E18" s="76"/>
      <c r="F18" s="255"/>
      <c r="G18" s="255"/>
      <c r="H18" s="160"/>
      <c r="I18" s="160"/>
      <c r="J18" s="161"/>
      <c r="K18" s="162"/>
    </row>
    <row r="19" spans="1:10" ht="18.75" customHeight="1">
      <c r="A19" s="79" t="s">
        <v>160</v>
      </c>
      <c r="B19" s="73"/>
      <c r="C19" s="74"/>
      <c r="D19" s="75"/>
      <c r="E19" s="76"/>
      <c r="F19" s="255"/>
      <c r="G19" s="160"/>
      <c r="H19" s="160"/>
      <c r="I19" s="161"/>
      <c r="J19" s="162"/>
    </row>
    <row r="20" spans="1:11" ht="18.75" customHeight="1">
      <c r="A20" s="396" t="s">
        <v>2</v>
      </c>
      <c r="B20" s="396"/>
      <c r="C20" s="396" t="s">
        <v>0</v>
      </c>
      <c r="D20" s="396" t="s">
        <v>1</v>
      </c>
      <c r="E20" s="396"/>
      <c r="F20" s="396"/>
      <c r="G20" s="396"/>
      <c r="H20" s="391" t="s">
        <v>11</v>
      </c>
      <c r="I20" s="391" t="s">
        <v>12</v>
      </c>
      <c r="J20" s="390" t="s">
        <v>6</v>
      </c>
      <c r="K20" s="391" t="s">
        <v>5</v>
      </c>
    </row>
    <row r="21" spans="1:11" ht="18.75" customHeight="1">
      <c r="A21" s="230" t="s">
        <v>3</v>
      </c>
      <c r="B21" s="230" t="s">
        <v>4</v>
      </c>
      <c r="C21" s="396"/>
      <c r="D21" s="396"/>
      <c r="E21" s="396"/>
      <c r="F21" s="396"/>
      <c r="G21" s="396"/>
      <c r="H21" s="392"/>
      <c r="I21" s="392"/>
      <c r="J21" s="390"/>
      <c r="K21" s="392"/>
    </row>
    <row r="22" spans="1:11" ht="12">
      <c r="A22" s="230" t="s">
        <v>26</v>
      </c>
      <c r="B22" s="230">
        <v>5109</v>
      </c>
      <c r="C22" s="154" t="s">
        <v>162</v>
      </c>
      <c r="D22" s="351" t="s">
        <v>112</v>
      </c>
      <c r="E22" s="225" t="s">
        <v>132</v>
      </c>
      <c r="F22" s="379" t="s">
        <v>161</v>
      </c>
      <c r="G22" s="379" t="s">
        <v>161</v>
      </c>
      <c r="H22" s="155">
        <v>1168</v>
      </c>
      <c r="I22" s="155">
        <f>ROUND(H22/H30*J30,0)</f>
        <v>799</v>
      </c>
      <c r="J22" s="156">
        <v>794</v>
      </c>
      <c r="K22" s="229" t="s">
        <v>7</v>
      </c>
    </row>
    <row r="23" spans="1:11" ht="12">
      <c r="A23" s="230" t="s">
        <v>26</v>
      </c>
      <c r="B23" s="230">
        <v>5110</v>
      </c>
      <c r="C23" s="154" t="s">
        <v>163</v>
      </c>
      <c r="D23" s="351"/>
      <c r="E23" s="225" t="s">
        <v>133</v>
      </c>
      <c r="F23" s="380"/>
      <c r="G23" s="380"/>
      <c r="H23" s="155">
        <v>38</v>
      </c>
      <c r="I23" s="155">
        <f>ROUND(H23/H31*J31,0)</f>
        <v>26</v>
      </c>
      <c r="J23" s="156">
        <v>26</v>
      </c>
      <c r="K23" s="229" t="s">
        <v>8</v>
      </c>
    </row>
    <row r="24" spans="1:11" s="68" customFormat="1" ht="12">
      <c r="A24" s="216" t="s">
        <v>26</v>
      </c>
      <c r="B24" s="187">
        <v>5531</v>
      </c>
      <c r="C24" s="217" t="s">
        <v>164</v>
      </c>
      <c r="D24" s="355" t="s">
        <v>113</v>
      </c>
      <c r="E24" s="222" t="s">
        <v>134</v>
      </c>
      <c r="F24" s="380"/>
      <c r="G24" s="380"/>
      <c r="H24" s="220">
        <v>2335</v>
      </c>
      <c r="I24" s="218">
        <f>J22*2</f>
        <v>1588</v>
      </c>
      <c r="J24" s="140">
        <v>1584</v>
      </c>
      <c r="K24" s="219" t="s">
        <v>7</v>
      </c>
    </row>
    <row r="25" spans="1:11" ht="12">
      <c r="A25" s="210" t="s">
        <v>26</v>
      </c>
      <c r="B25" s="210">
        <v>5111</v>
      </c>
      <c r="C25" s="211" t="s">
        <v>164</v>
      </c>
      <c r="D25" s="356"/>
      <c r="E25" s="221" t="s">
        <v>134</v>
      </c>
      <c r="F25" s="380"/>
      <c r="G25" s="380"/>
      <c r="H25" s="158"/>
      <c r="I25" s="155"/>
      <c r="J25" s="183">
        <v>1586</v>
      </c>
      <c r="K25" s="185" t="s">
        <v>7</v>
      </c>
    </row>
    <row r="26" spans="1:11" ht="12">
      <c r="A26" s="230" t="s">
        <v>26</v>
      </c>
      <c r="B26" s="230">
        <v>5112</v>
      </c>
      <c r="C26" s="154" t="s">
        <v>165</v>
      </c>
      <c r="D26" s="356"/>
      <c r="E26" s="225" t="s">
        <v>134</v>
      </c>
      <c r="F26" s="380"/>
      <c r="G26" s="380"/>
      <c r="H26" s="158">
        <v>77</v>
      </c>
      <c r="I26" s="155">
        <f>I23*2</f>
        <v>52</v>
      </c>
      <c r="J26" s="156">
        <v>53</v>
      </c>
      <c r="K26" s="229" t="s">
        <v>8</v>
      </c>
    </row>
    <row r="27" spans="1:11" s="68" customFormat="1" ht="12">
      <c r="A27" s="216" t="s">
        <v>26</v>
      </c>
      <c r="B27" s="187">
        <v>5532</v>
      </c>
      <c r="C27" s="217" t="s">
        <v>166</v>
      </c>
      <c r="D27" s="355" t="s">
        <v>114</v>
      </c>
      <c r="E27" s="222" t="s">
        <v>135</v>
      </c>
      <c r="F27" s="380"/>
      <c r="G27" s="380"/>
      <c r="H27" s="220">
        <v>3704</v>
      </c>
      <c r="I27" s="218">
        <f>I22*3</f>
        <v>2397</v>
      </c>
      <c r="J27" s="140">
        <v>2377</v>
      </c>
      <c r="K27" s="219" t="s">
        <v>7</v>
      </c>
    </row>
    <row r="28" spans="1:11" ht="12">
      <c r="A28" s="210" t="s">
        <v>26</v>
      </c>
      <c r="B28" s="210">
        <v>5113</v>
      </c>
      <c r="C28" s="211" t="s">
        <v>166</v>
      </c>
      <c r="D28" s="356"/>
      <c r="E28" s="221" t="s">
        <v>135</v>
      </c>
      <c r="F28" s="380"/>
      <c r="G28" s="380"/>
      <c r="H28" s="158"/>
      <c r="I28" s="155"/>
      <c r="J28" s="183">
        <v>2379</v>
      </c>
      <c r="K28" s="185" t="s">
        <v>7</v>
      </c>
    </row>
    <row r="29" spans="1:11" ht="12">
      <c r="A29" s="230" t="s">
        <v>26</v>
      </c>
      <c r="B29" s="230">
        <v>5114</v>
      </c>
      <c r="C29" s="154" t="s">
        <v>167</v>
      </c>
      <c r="D29" s="356"/>
      <c r="E29" s="225" t="s">
        <v>135</v>
      </c>
      <c r="F29" s="380"/>
      <c r="G29" s="380"/>
      <c r="H29" s="158">
        <v>122</v>
      </c>
      <c r="I29" s="155">
        <f>J23*3</f>
        <v>78</v>
      </c>
      <c r="J29" s="156">
        <v>79</v>
      </c>
      <c r="K29" s="229" t="s">
        <v>8</v>
      </c>
    </row>
    <row r="30" spans="1:11" ht="27">
      <c r="A30" s="230" t="s">
        <v>26</v>
      </c>
      <c r="B30" s="230">
        <v>5115</v>
      </c>
      <c r="C30" s="154" t="s">
        <v>168</v>
      </c>
      <c r="D30" s="225" t="s">
        <v>115</v>
      </c>
      <c r="E30" s="225" t="s">
        <v>175</v>
      </c>
      <c r="F30" s="380"/>
      <c r="G30" s="380"/>
      <c r="H30" s="158">
        <v>266</v>
      </c>
      <c r="I30" s="158">
        <v>190</v>
      </c>
      <c r="J30" s="156">
        <v>182</v>
      </c>
      <c r="K30" s="382" t="s">
        <v>9</v>
      </c>
    </row>
    <row r="31" spans="1:11" ht="27">
      <c r="A31" s="230" t="s">
        <v>26</v>
      </c>
      <c r="B31" s="230">
        <v>5116</v>
      </c>
      <c r="C31" s="154" t="s">
        <v>169</v>
      </c>
      <c r="D31" s="225" t="s">
        <v>116</v>
      </c>
      <c r="E31" s="225" t="s">
        <v>176</v>
      </c>
      <c r="F31" s="380"/>
      <c r="G31" s="380"/>
      <c r="H31" s="158">
        <v>270</v>
      </c>
      <c r="I31" s="158">
        <v>190</v>
      </c>
      <c r="J31" s="156">
        <v>182</v>
      </c>
      <c r="K31" s="383"/>
    </row>
    <row r="32" spans="1:11" ht="27">
      <c r="A32" s="230" t="s">
        <v>26</v>
      </c>
      <c r="B32" s="230">
        <v>5117</v>
      </c>
      <c r="C32" s="154" t="s">
        <v>170</v>
      </c>
      <c r="D32" s="224" t="s">
        <v>117</v>
      </c>
      <c r="E32" s="224" t="s">
        <v>177</v>
      </c>
      <c r="F32" s="381"/>
      <c r="G32" s="381"/>
      <c r="H32" s="158">
        <v>285</v>
      </c>
      <c r="I32" s="158">
        <v>190</v>
      </c>
      <c r="J32" s="156">
        <v>182</v>
      </c>
      <c r="K32" s="384"/>
    </row>
    <row r="33" spans="1:11" ht="12">
      <c r="A33" s="159"/>
      <c r="B33" s="159"/>
      <c r="C33" s="144"/>
      <c r="D33" s="89"/>
      <c r="E33" s="89"/>
      <c r="F33" s="255"/>
      <c r="G33" s="255"/>
      <c r="H33" s="160"/>
      <c r="I33" s="160"/>
      <c r="J33" s="161"/>
      <c r="K33" s="162"/>
    </row>
    <row r="34" spans="1:13" s="282" customFormat="1" ht="18.75">
      <c r="A34" s="132" t="s">
        <v>28</v>
      </c>
      <c r="B34" s="133"/>
      <c r="C34" s="134"/>
      <c r="D34" s="135"/>
      <c r="E34" s="135"/>
      <c r="F34" s="136"/>
      <c r="G34" s="136"/>
      <c r="H34" s="137"/>
      <c r="I34" s="137"/>
      <c r="J34" s="137"/>
      <c r="K34" s="138"/>
      <c r="L34" s="280"/>
      <c r="M34" s="281"/>
    </row>
    <row r="35" spans="1:11" ht="13.5" customHeight="1">
      <c r="A35" s="396" t="s">
        <v>2</v>
      </c>
      <c r="B35" s="396"/>
      <c r="C35" s="396" t="s">
        <v>0</v>
      </c>
      <c r="D35" s="396" t="s">
        <v>1</v>
      </c>
      <c r="E35" s="396"/>
      <c r="F35" s="396"/>
      <c r="G35" s="396"/>
      <c r="H35" s="391" t="s">
        <v>11</v>
      </c>
      <c r="I35" s="391" t="s">
        <v>12</v>
      </c>
      <c r="J35" s="390" t="s">
        <v>6</v>
      </c>
      <c r="K35" s="391" t="s">
        <v>5</v>
      </c>
    </row>
    <row r="36" spans="1:11" ht="12">
      <c r="A36" s="230" t="s">
        <v>3</v>
      </c>
      <c r="B36" s="230" t="s">
        <v>4</v>
      </c>
      <c r="C36" s="396"/>
      <c r="D36" s="396"/>
      <c r="E36" s="396"/>
      <c r="F36" s="396"/>
      <c r="G36" s="396"/>
      <c r="H36" s="392"/>
      <c r="I36" s="392"/>
      <c r="J36" s="390"/>
      <c r="K36" s="392"/>
    </row>
    <row r="37" spans="1:11" ht="12">
      <c r="A37" s="230" t="s">
        <v>26</v>
      </c>
      <c r="B37" s="230">
        <v>3118</v>
      </c>
      <c r="C37" s="154" t="s">
        <v>13</v>
      </c>
      <c r="D37" s="351" t="s">
        <v>112</v>
      </c>
      <c r="E37" s="385" t="s">
        <v>132</v>
      </c>
      <c r="F37" s="386"/>
      <c r="G37" s="387"/>
      <c r="H37" s="155">
        <v>1168</v>
      </c>
      <c r="I37" s="155">
        <f>ROUND(H37/H45*J45,0)</f>
        <v>887</v>
      </c>
      <c r="J37" s="254">
        <v>882</v>
      </c>
      <c r="K37" s="229" t="s">
        <v>7</v>
      </c>
    </row>
    <row r="38" spans="1:11" ht="12">
      <c r="A38" s="230" t="s">
        <v>26</v>
      </c>
      <c r="B38" s="230">
        <v>3119</v>
      </c>
      <c r="C38" s="154" t="s">
        <v>14</v>
      </c>
      <c r="D38" s="351"/>
      <c r="E38" s="385" t="s">
        <v>133</v>
      </c>
      <c r="F38" s="386"/>
      <c r="G38" s="387"/>
      <c r="H38" s="155">
        <v>38</v>
      </c>
      <c r="I38" s="155">
        <f>ROUND(H38/H46*J46,0)</f>
        <v>28</v>
      </c>
      <c r="J38" s="254">
        <v>29</v>
      </c>
      <c r="K38" s="229" t="s">
        <v>8</v>
      </c>
    </row>
    <row r="39" spans="1:11" s="68" customFormat="1" ht="12">
      <c r="A39" s="216" t="s">
        <v>26</v>
      </c>
      <c r="B39" s="187">
        <v>3539</v>
      </c>
      <c r="C39" s="217" t="s">
        <v>15</v>
      </c>
      <c r="D39" s="355" t="s">
        <v>113</v>
      </c>
      <c r="E39" s="406" t="s">
        <v>134</v>
      </c>
      <c r="F39" s="407"/>
      <c r="G39" s="408"/>
      <c r="H39" s="220">
        <v>2335</v>
      </c>
      <c r="I39" s="218">
        <f>J37*2</f>
        <v>1764</v>
      </c>
      <c r="J39" s="140">
        <v>1760</v>
      </c>
      <c r="K39" s="219" t="s">
        <v>7</v>
      </c>
    </row>
    <row r="40" spans="1:11" ht="12">
      <c r="A40" s="210" t="s">
        <v>26</v>
      </c>
      <c r="B40" s="210">
        <v>3120</v>
      </c>
      <c r="C40" s="211" t="s">
        <v>15</v>
      </c>
      <c r="D40" s="356"/>
      <c r="E40" s="393" t="s">
        <v>134</v>
      </c>
      <c r="F40" s="394"/>
      <c r="G40" s="395"/>
      <c r="H40" s="232">
        <v>2335</v>
      </c>
      <c r="I40" s="231">
        <f>J38*2</f>
        <v>58</v>
      </c>
      <c r="J40" s="183">
        <v>1762</v>
      </c>
      <c r="K40" s="185" t="s">
        <v>7</v>
      </c>
    </row>
    <row r="41" spans="1:11" ht="12">
      <c r="A41" s="230" t="s">
        <v>26</v>
      </c>
      <c r="B41" s="230">
        <v>3121</v>
      </c>
      <c r="C41" s="154" t="s">
        <v>16</v>
      </c>
      <c r="D41" s="356"/>
      <c r="E41" s="385" t="s">
        <v>134</v>
      </c>
      <c r="F41" s="386"/>
      <c r="G41" s="387"/>
      <c r="H41" s="158">
        <v>77</v>
      </c>
      <c r="I41" s="155">
        <f>I38*2</f>
        <v>56</v>
      </c>
      <c r="J41" s="156">
        <v>59</v>
      </c>
      <c r="K41" s="229" t="s">
        <v>8</v>
      </c>
    </row>
    <row r="42" spans="1:11" s="68" customFormat="1" ht="12">
      <c r="A42" s="216" t="s">
        <v>26</v>
      </c>
      <c r="B42" s="187">
        <v>3540</v>
      </c>
      <c r="C42" s="217" t="s">
        <v>17</v>
      </c>
      <c r="D42" s="355" t="s">
        <v>114</v>
      </c>
      <c r="E42" s="406" t="s">
        <v>135</v>
      </c>
      <c r="F42" s="407"/>
      <c r="G42" s="408"/>
      <c r="H42" s="220">
        <v>3704</v>
      </c>
      <c r="I42" s="218">
        <f>I37*3</f>
        <v>2661</v>
      </c>
      <c r="J42" s="140">
        <v>2641</v>
      </c>
      <c r="K42" s="219" t="s">
        <v>7</v>
      </c>
    </row>
    <row r="43" spans="1:11" ht="12">
      <c r="A43" s="210" t="s">
        <v>26</v>
      </c>
      <c r="B43" s="210">
        <v>3122</v>
      </c>
      <c r="C43" s="211" t="s">
        <v>17</v>
      </c>
      <c r="D43" s="356"/>
      <c r="E43" s="393" t="s">
        <v>135</v>
      </c>
      <c r="F43" s="394"/>
      <c r="G43" s="395"/>
      <c r="H43" s="232">
        <v>3704</v>
      </c>
      <c r="I43" s="231">
        <f>I38*3</f>
        <v>84</v>
      </c>
      <c r="J43" s="183">
        <v>2643</v>
      </c>
      <c r="K43" s="185" t="s">
        <v>7</v>
      </c>
    </row>
    <row r="44" spans="1:11" ht="12">
      <c r="A44" s="230" t="s">
        <v>26</v>
      </c>
      <c r="B44" s="230">
        <v>3123</v>
      </c>
      <c r="C44" s="154" t="s">
        <v>18</v>
      </c>
      <c r="D44" s="356"/>
      <c r="E44" s="385" t="s">
        <v>135</v>
      </c>
      <c r="F44" s="386"/>
      <c r="G44" s="387"/>
      <c r="H44" s="158">
        <v>122</v>
      </c>
      <c r="I44" s="155">
        <f>J38*3</f>
        <v>87</v>
      </c>
      <c r="J44" s="156">
        <v>88</v>
      </c>
      <c r="K44" s="229" t="s">
        <v>8</v>
      </c>
    </row>
    <row r="45" spans="1:11" ht="27">
      <c r="A45" s="230" t="s">
        <v>26</v>
      </c>
      <c r="B45" s="230">
        <v>3124</v>
      </c>
      <c r="C45" s="154" t="s">
        <v>19</v>
      </c>
      <c r="D45" s="225" t="s">
        <v>115</v>
      </c>
      <c r="E45" s="385" t="s">
        <v>175</v>
      </c>
      <c r="F45" s="386"/>
      <c r="G45" s="387"/>
      <c r="H45" s="158">
        <v>266</v>
      </c>
      <c r="I45" s="158">
        <v>190</v>
      </c>
      <c r="J45" s="156">
        <v>202</v>
      </c>
      <c r="K45" s="382" t="s">
        <v>9</v>
      </c>
    </row>
    <row r="46" spans="1:11" ht="27">
      <c r="A46" s="230" t="s">
        <v>26</v>
      </c>
      <c r="B46" s="230">
        <v>3125</v>
      </c>
      <c r="C46" s="154" t="s">
        <v>20</v>
      </c>
      <c r="D46" s="225" t="s">
        <v>116</v>
      </c>
      <c r="E46" s="385" t="s">
        <v>176</v>
      </c>
      <c r="F46" s="386"/>
      <c r="G46" s="387"/>
      <c r="H46" s="158">
        <v>270</v>
      </c>
      <c r="I46" s="158">
        <v>190</v>
      </c>
      <c r="J46" s="156">
        <v>202</v>
      </c>
      <c r="K46" s="383"/>
    </row>
    <row r="47" spans="1:11" ht="27">
      <c r="A47" s="230" t="s">
        <v>26</v>
      </c>
      <c r="B47" s="230">
        <v>3126</v>
      </c>
      <c r="C47" s="154" t="s">
        <v>21</v>
      </c>
      <c r="D47" s="224" t="s">
        <v>117</v>
      </c>
      <c r="E47" s="385" t="s">
        <v>177</v>
      </c>
      <c r="F47" s="386"/>
      <c r="G47" s="387"/>
      <c r="H47" s="158">
        <v>285</v>
      </c>
      <c r="I47" s="158">
        <v>190</v>
      </c>
      <c r="J47" s="156">
        <v>202</v>
      </c>
      <c r="K47" s="384"/>
    </row>
    <row r="48" spans="1:11" ht="11.25" customHeight="1">
      <c r="A48" s="73"/>
      <c r="B48" s="73"/>
      <c r="C48" s="74"/>
      <c r="D48" s="75"/>
      <c r="E48" s="76"/>
      <c r="F48" s="255"/>
      <c r="G48" s="255"/>
      <c r="H48" s="160"/>
      <c r="I48" s="160"/>
      <c r="J48" s="161"/>
      <c r="K48" s="162"/>
    </row>
    <row r="49" spans="1:10" ht="18.75" customHeight="1">
      <c r="A49" s="79" t="s">
        <v>160</v>
      </c>
      <c r="B49" s="73"/>
      <c r="C49" s="74"/>
      <c r="D49" s="75"/>
      <c r="E49" s="76"/>
      <c r="F49" s="255"/>
      <c r="G49" s="160"/>
      <c r="H49" s="160"/>
      <c r="I49" s="161"/>
      <c r="J49" s="162"/>
    </row>
    <row r="50" spans="1:11" ht="18.75" customHeight="1">
      <c r="A50" s="396" t="s">
        <v>2</v>
      </c>
      <c r="B50" s="396"/>
      <c r="C50" s="396" t="s">
        <v>0</v>
      </c>
      <c r="D50" s="396" t="s">
        <v>1</v>
      </c>
      <c r="E50" s="396"/>
      <c r="F50" s="396"/>
      <c r="G50" s="396"/>
      <c r="H50" s="391" t="s">
        <v>11</v>
      </c>
      <c r="I50" s="391" t="s">
        <v>12</v>
      </c>
      <c r="J50" s="390" t="s">
        <v>6</v>
      </c>
      <c r="K50" s="391" t="s">
        <v>5</v>
      </c>
    </row>
    <row r="51" spans="1:11" ht="18.75" customHeight="1">
      <c r="A51" s="230" t="s">
        <v>3</v>
      </c>
      <c r="B51" s="230" t="s">
        <v>4</v>
      </c>
      <c r="C51" s="396"/>
      <c r="D51" s="396"/>
      <c r="E51" s="396"/>
      <c r="F51" s="396"/>
      <c r="G51" s="396"/>
      <c r="H51" s="392"/>
      <c r="I51" s="392"/>
      <c r="J51" s="390"/>
      <c r="K51" s="392"/>
    </row>
    <row r="52" spans="1:11" ht="12">
      <c r="A52" s="230" t="s">
        <v>26</v>
      </c>
      <c r="B52" s="230">
        <v>5118</v>
      </c>
      <c r="C52" s="154" t="s">
        <v>162</v>
      </c>
      <c r="D52" s="351" t="s">
        <v>112</v>
      </c>
      <c r="E52" s="225" t="s">
        <v>132</v>
      </c>
      <c r="F52" s="379" t="s">
        <v>161</v>
      </c>
      <c r="G52" s="379" t="s">
        <v>161</v>
      </c>
      <c r="H52" s="155">
        <v>1168</v>
      </c>
      <c r="I52" s="155">
        <f>ROUND(H52/H60*J60,0)</f>
        <v>799</v>
      </c>
      <c r="J52" s="156">
        <v>794</v>
      </c>
      <c r="K52" s="229" t="s">
        <v>7</v>
      </c>
    </row>
    <row r="53" spans="1:11" ht="12">
      <c r="A53" s="230" t="s">
        <v>26</v>
      </c>
      <c r="B53" s="230">
        <v>5119</v>
      </c>
      <c r="C53" s="154" t="s">
        <v>163</v>
      </c>
      <c r="D53" s="351"/>
      <c r="E53" s="225" t="s">
        <v>133</v>
      </c>
      <c r="F53" s="380"/>
      <c r="G53" s="380"/>
      <c r="H53" s="155">
        <v>38</v>
      </c>
      <c r="I53" s="155">
        <f>ROUND(H53/H61*J61,0)</f>
        <v>26</v>
      </c>
      <c r="J53" s="156">
        <v>26</v>
      </c>
      <c r="K53" s="229" t="s">
        <v>8</v>
      </c>
    </row>
    <row r="54" spans="1:11" s="68" customFormat="1" ht="12">
      <c r="A54" s="216" t="s">
        <v>26</v>
      </c>
      <c r="B54" s="187">
        <v>5533</v>
      </c>
      <c r="C54" s="217" t="s">
        <v>164</v>
      </c>
      <c r="D54" s="355" t="s">
        <v>113</v>
      </c>
      <c r="E54" s="222" t="s">
        <v>134</v>
      </c>
      <c r="F54" s="380"/>
      <c r="G54" s="380"/>
      <c r="H54" s="220">
        <v>2335</v>
      </c>
      <c r="I54" s="218">
        <f>J52*2</f>
        <v>1588</v>
      </c>
      <c r="J54" s="140">
        <v>1584</v>
      </c>
      <c r="K54" s="219" t="s">
        <v>7</v>
      </c>
    </row>
    <row r="55" spans="1:11" ht="12">
      <c r="A55" s="210" t="s">
        <v>26</v>
      </c>
      <c r="B55" s="210">
        <v>5120</v>
      </c>
      <c r="C55" s="211" t="s">
        <v>164</v>
      </c>
      <c r="D55" s="356"/>
      <c r="E55" s="221" t="s">
        <v>134</v>
      </c>
      <c r="F55" s="380"/>
      <c r="G55" s="380"/>
      <c r="H55" s="158"/>
      <c r="I55" s="155"/>
      <c r="J55" s="183">
        <v>1586</v>
      </c>
      <c r="K55" s="185" t="s">
        <v>7</v>
      </c>
    </row>
    <row r="56" spans="1:11" ht="12">
      <c r="A56" s="230" t="s">
        <v>26</v>
      </c>
      <c r="B56" s="230">
        <v>5121</v>
      </c>
      <c r="C56" s="154" t="s">
        <v>165</v>
      </c>
      <c r="D56" s="356"/>
      <c r="E56" s="225" t="s">
        <v>134</v>
      </c>
      <c r="F56" s="380"/>
      <c r="G56" s="380"/>
      <c r="H56" s="158">
        <v>77</v>
      </c>
      <c r="I56" s="155">
        <f>I53*2</f>
        <v>52</v>
      </c>
      <c r="J56" s="156">
        <v>53</v>
      </c>
      <c r="K56" s="229" t="s">
        <v>8</v>
      </c>
    </row>
    <row r="57" spans="1:11" s="68" customFormat="1" ht="12">
      <c r="A57" s="216" t="s">
        <v>26</v>
      </c>
      <c r="B57" s="187">
        <v>5534</v>
      </c>
      <c r="C57" s="217" t="s">
        <v>166</v>
      </c>
      <c r="D57" s="355" t="s">
        <v>114</v>
      </c>
      <c r="E57" s="222" t="s">
        <v>135</v>
      </c>
      <c r="F57" s="380"/>
      <c r="G57" s="380"/>
      <c r="H57" s="220">
        <v>3704</v>
      </c>
      <c r="I57" s="218">
        <f>I52*3</f>
        <v>2397</v>
      </c>
      <c r="J57" s="140">
        <v>2377</v>
      </c>
      <c r="K57" s="219" t="s">
        <v>7</v>
      </c>
    </row>
    <row r="58" spans="1:11" ht="12">
      <c r="A58" s="210" t="s">
        <v>26</v>
      </c>
      <c r="B58" s="210">
        <v>5122</v>
      </c>
      <c r="C58" s="211" t="s">
        <v>166</v>
      </c>
      <c r="D58" s="356"/>
      <c r="E58" s="221" t="s">
        <v>135</v>
      </c>
      <c r="F58" s="380"/>
      <c r="G58" s="380"/>
      <c r="H58" s="158"/>
      <c r="I58" s="155"/>
      <c r="J58" s="183">
        <v>2379</v>
      </c>
      <c r="K58" s="185" t="s">
        <v>7</v>
      </c>
    </row>
    <row r="59" spans="1:11" ht="12">
      <c r="A59" s="230" t="s">
        <v>26</v>
      </c>
      <c r="B59" s="230">
        <v>5123</v>
      </c>
      <c r="C59" s="154" t="s">
        <v>167</v>
      </c>
      <c r="D59" s="356"/>
      <c r="E59" s="225" t="s">
        <v>135</v>
      </c>
      <c r="F59" s="380"/>
      <c r="G59" s="380"/>
      <c r="H59" s="158">
        <v>122</v>
      </c>
      <c r="I59" s="155">
        <f>J53*3</f>
        <v>78</v>
      </c>
      <c r="J59" s="156">
        <v>79</v>
      </c>
      <c r="K59" s="229" t="s">
        <v>8</v>
      </c>
    </row>
    <row r="60" spans="1:11" ht="27">
      <c r="A60" s="230" t="s">
        <v>26</v>
      </c>
      <c r="B60" s="230">
        <v>5124</v>
      </c>
      <c r="C60" s="154" t="s">
        <v>168</v>
      </c>
      <c r="D60" s="225" t="s">
        <v>115</v>
      </c>
      <c r="E60" s="225" t="s">
        <v>175</v>
      </c>
      <c r="F60" s="380"/>
      <c r="G60" s="380"/>
      <c r="H60" s="158">
        <v>266</v>
      </c>
      <c r="I60" s="158">
        <v>190</v>
      </c>
      <c r="J60" s="156">
        <v>182</v>
      </c>
      <c r="K60" s="382" t="s">
        <v>9</v>
      </c>
    </row>
    <row r="61" spans="1:11" ht="27">
      <c r="A61" s="230" t="s">
        <v>26</v>
      </c>
      <c r="B61" s="230">
        <v>5125</v>
      </c>
      <c r="C61" s="154" t="s">
        <v>169</v>
      </c>
      <c r="D61" s="225" t="s">
        <v>116</v>
      </c>
      <c r="E61" s="225" t="s">
        <v>176</v>
      </c>
      <c r="F61" s="380"/>
      <c r="G61" s="380"/>
      <c r="H61" s="158">
        <v>270</v>
      </c>
      <c r="I61" s="158">
        <v>190</v>
      </c>
      <c r="J61" s="156">
        <v>182</v>
      </c>
      <c r="K61" s="383"/>
    </row>
    <row r="62" spans="1:11" ht="27">
      <c r="A62" s="230" t="s">
        <v>26</v>
      </c>
      <c r="B62" s="230">
        <v>5126</v>
      </c>
      <c r="C62" s="154" t="s">
        <v>170</v>
      </c>
      <c r="D62" s="224" t="s">
        <v>117</v>
      </c>
      <c r="E62" s="224" t="s">
        <v>177</v>
      </c>
      <c r="F62" s="381"/>
      <c r="G62" s="381"/>
      <c r="H62" s="158">
        <v>285</v>
      </c>
      <c r="I62" s="158">
        <v>190</v>
      </c>
      <c r="J62" s="156">
        <v>182</v>
      </c>
      <c r="K62" s="384"/>
    </row>
    <row r="63" spans="1:11" ht="12">
      <c r="A63" s="159"/>
      <c r="B63" s="159"/>
      <c r="C63" s="144"/>
      <c r="D63" s="89"/>
      <c r="E63" s="89"/>
      <c r="F63" s="255"/>
      <c r="G63" s="255"/>
      <c r="H63" s="160"/>
      <c r="I63" s="160"/>
      <c r="J63" s="161"/>
      <c r="K63" s="162"/>
    </row>
    <row r="64" spans="1:13" s="282" customFormat="1" ht="18.75">
      <c r="A64" s="132" t="s">
        <v>29</v>
      </c>
      <c r="B64" s="133"/>
      <c r="C64" s="134"/>
      <c r="D64" s="135"/>
      <c r="E64" s="135"/>
      <c r="F64" s="136"/>
      <c r="G64" s="136"/>
      <c r="H64" s="137"/>
      <c r="I64" s="137"/>
      <c r="J64" s="137"/>
      <c r="K64" s="138"/>
      <c r="L64" s="280"/>
      <c r="M64" s="281"/>
    </row>
    <row r="65" spans="1:11" ht="13.5" customHeight="1">
      <c r="A65" s="396" t="s">
        <v>2</v>
      </c>
      <c r="B65" s="396"/>
      <c r="C65" s="396" t="s">
        <v>0</v>
      </c>
      <c r="D65" s="396" t="s">
        <v>1</v>
      </c>
      <c r="E65" s="396"/>
      <c r="F65" s="396"/>
      <c r="G65" s="396"/>
      <c r="H65" s="391" t="s">
        <v>11</v>
      </c>
      <c r="I65" s="391" t="s">
        <v>12</v>
      </c>
      <c r="J65" s="390" t="s">
        <v>6</v>
      </c>
      <c r="K65" s="391" t="s">
        <v>5</v>
      </c>
    </row>
    <row r="66" spans="1:11" ht="12">
      <c r="A66" s="230" t="s">
        <v>3</v>
      </c>
      <c r="B66" s="230" t="s">
        <v>4</v>
      </c>
      <c r="C66" s="396"/>
      <c r="D66" s="396"/>
      <c r="E66" s="396"/>
      <c r="F66" s="396"/>
      <c r="G66" s="396"/>
      <c r="H66" s="392"/>
      <c r="I66" s="392"/>
      <c r="J66" s="390"/>
      <c r="K66" s="392"/>
    </row>
    <row r="67" spans="1:11" ht="12">
      <c r="A67" s="230" t="s">
        <v>26</v>
      </c>
      <c r="B67" s="230">
        <v>3127</v>
      </c>
      <c r="C67" s="154" t="s">
        <v>13</v>
      </c>
      <c r="D67" s="351" t="s">
        <v>112</v>
      </c>
      <c r="E67" s="385" t="s">
        <v>132</v>
      </c>
      <c r="F67" s="386"/>
      <c r="G67" s="387"/>
      <c r="H67" s="155">
        <v>1168</v>
      </c>
      <c r="I67" s="155">
        <f>ROUND(H67/H75*J75,0)</f>
        <v>887</v>
      </c>
      <c r="J67" s="254">
        <v>882</v>
      </c>
      <c r="K67" s="229" t="s">
        <v>7</v>
      </c>
    </row>
    <row r="68" spans="1:11" ht="12">
      <c r="A68" s="230" t="s">
        <v>26</v>
      </c>
      <c r="B68" s="230">
        <v>3128</v>
      </c>
      <c r="C68" s="154" t="s">
        <v>14</v>
      </c>
      <c r="D68" s="351"/>
      <c r="E68" s="385" t="s">
        <v>133</v>
      </c>
      <c r="F68" s="386"/>
      <c r="G68" s="387"/>
      <c r="H68" s="155">
        <v>38</v>
      </c>
      <c r="I68" s="155">
        <f>ROUND(H68/H76*J76,0)</f>
        <v>28</v>
      </c>
      <c r="J68" s="254">
        <v>29</v>
      </c>
      <c r="K68" s="229" t="s">
        <v>8</v>
      </c>
    </row>
    <row r="69" spans="1:11" s="68" customFormat="1" ht="12">
      <c r="A69" s="216" t="s">
        <v>26</v>
      </c>
      <c r="B69" s="187">
        <v>3613</v>
      </c>
      <c r="C69" s="217" t="s">
        <v>15</v>
      </c>
      <c r="D69" s="355" t="s">
        <v>113</v>
      </c>
      <c r="E69" s="406" t="s">
        <v>134</v>
      </c>
      <c r="F69" s="407"/>
      <c r="G69" s="408"/>
      <c r="H69" s="220">
        <v>2335</v>
      </c>
      <c r="I69" s="218">
        <f>J67*2</f>
        <v>1764</v>
      </c>
      <c r="J69" s="140">
        <v>1760</v>
      </c>
      <c r="K69" s="219" t="s">
        <v>7</v>
      </c>
    </row>
    <row r="70" spans="1:11" s="256" customFormat="1" ht="12">
      <c r="A70" s="210" t="s">
        <v>26</v>
      </c>
      <c r="B70" s="210">
        <v>3129</v>
      </c>
      <c r="C70" s="211" t="s">
        <v>15</v>
      </c>
      <c r="D70" s="356"/>
      <c r="E70" s="393" t="s">
        <v>134</v>
      </c>
      <c r="F70" s="394"/>
      <c r="G70" s="395"/>
      <c r="H70" s="232">
        <v>2335</v>
      </c>
      <c r="I70" s="231">
        <f>J68*2</f>
        <v>58</v>
      </c>
      <c r="J70" s="183">
        <v>1762</v>
      </c>
      <c r="K70" s="185" t="s">
        <v>7</v>
      </c>
    </row>
    <row r="71" spans="1:11" ht="12">
      <c r="A71" s="230" t="s">
        <v>26</v>
      </c>
      <c r="B71" s="230">
        <v>3130</v>
      </c>
      <c r="C71" s="154" t="s">
        <v>16</v>
      </c>
      <c r="D71" s="356"/>
      <c r="E71" s="385" t="s">
        <v>134</v>
      </c>
      <c r="F71" s="386"/>
      <c r="G71" s="387"/>
      <c r="H71" s="158">
        <v>77</v>
      </c>
      <c r="I71" s="155">
        <f>I68*2</f>
        <v>56</v>
      </c>
      <c r="J71" s="156">
        <v>59</v>
      </c>
      <c r="K71" s="229" t="s">
        <v>8</v>
      </c>
    </row>
    <row r="72" spans="1:11" s="68" customFormat="1" ht="12">
      <c r="A72" s="216" t="s">
        <v>26</v>
      </c>
      <c r="B72" s="187">
        <v>3614</v>
      </c>
      <c r="C72" s="217" t="s">
        <v>17</v>
      </c>
      <c r="D72" s="355" t="s">
        <v>114</v>
      </c>
      <c r="E72" s="406" t="s">
        <v>135</v>
      </c>
      <c r="F72" s="407"/>
      <c r="G72" s="408"/>
      <c r="H72" s="220">
        <v>3704</v>
      </c>
      <c r="I72" s="218">
        <f>I67*3</f>
        <v>2661</v>
      </c>
      <c r="J72" s="140">
        <v>2641</v>
      </c>
      <c r="K72" s="219" t="s">
        <v>7</v>
      </c>
    </row>
    <row r="73" spans="1:11" ht="12">
      <c r="A73" s="210" t="s">
        <v>26</v>
      </c>
      <c r="B73" s="210">
        <v>3131</v>
      </c>
      <c r="C73" s="211" t="s">
        <v>17</v>
      </c>
      <c r="D73" s="356"/>
      <c r="E73" s="393" t="s">
        <v>135</v>
      </c>
      <c r="F73" s="394"/>
      <c r="G73" s="395"/>
      <c r="H73" s="232">
        <v>3704</v>
      </c>
      <c r="I73" s="231">
        <f>I68*3</f>
        <v>84</v>
      </c>
      <c r="J73" s="183">
        <v>2643</v>
      </c>
      <c r="K73" s="185" t="s">
        <v>7</v>
      </c>
    </row>
    <row r="74" spans="1:11" ht="12">
      <c r="A74" s="230" t="s">
        <v>26</v>
      </c>
      <c r="B74" s="230">
        <v>3132</v>
      </c>
      <c r="C74" s="154" t="s">
        <v>18</v>
      </c>
      <c r="D74" s="356"/>
      <c r="E74" s="385" t="s">
        <v>135</v>
      </c>
      <c r="F74" s="386"/>
      <c r="G74" s="387"/>
      <c r="H74" s="158">
        <v>122</v>
      </c>
      <c r="I74" s="155">
        <f>J68*3</f>
        <v>87</v>
      </c>
      <c r="J74" s="156">
        <v>88</v>
      </c>
      <c r="K74" s="229" t="s">
        <v>8</v>
      </c>
    </row>
    <row r="75" spans="1:11" ht="27">
      <c r="A75" s="230" t="s">
        <v>26</v>
      </c>
      <c r="B75" s="230">
        <v>3133</v>
      </c>
      <c r="C75" s="154" t="s">
        <v>19</v>
      </c>
      <c r="D75" s="225" t="s">
        <v>115</v>
      </c>
      <c r="E75" s="385" t="s">
        <v>175</v>
      </c>
      <c r="F75" s="386"/>
      <c r="G75" s="387"/>
      <c r="H75" s="158">
        <v>266</v>
      </c>
      <c r="I75" s="158">
        <v>190</v>
      </c>
      <c r="J75" s="156">
        <v>202</v>
      </c>
      <c r="K75" s="382" t="s">
        <v>9</v>
      </c>
    </row>
    <row r="76" spans="1:11" ht="27">
      <c r="A76" s="230" t="s">
        <v>26</v>
      </c>
      <c r="B76" s="230">
        <v>3134</v>
      </c>
      <c r="C76" s="154" t="s">
        <v>20</v>
      </c>
      <c r="D76" s="225" t="s">
        <v>116</v>
      </c>
      <c r="E76" s="385" t="s">
        <v>176</v>
      </c>
      <c r="F76" s="386"/>
      <c r="G76" s="387"/>
      <c r="H76" s="158">
        <v>270</v>
      </c>
      <c r="I76" s="158">
        <v>190</v>
      </c>
      <c r="J76" s="156">
        <v>202</v>
      </c>
      <c r="K76" s="383"/>
    </row>
    <row r="77" spans="1:11" ht="27">
      <c r="A77" s="230" t="s">
        <v>26</v>
      </c>
      <c r="B77" s="230">
        <v>3135</v>
      </c>
      <c r="C77" s="154" t="s">
        <v>21</v>
      </c>
      <c r="D77" s="224" t="s">
        <v>117</v>
      </c>
      <c r="E77" s="385" t="s">
        <v>177</v>
      </c>
      <c r="F77" s="386"/>
      <c r="G77" s="387"/>
      <c r="H77" s="158">
        <v>285</v>
      </c>
      <c r="I77" s="158">
        <v>190</v>
      </c>
      <c r="J77" s="156">
        <v>202</v>
      </c>
      <c r="K77" s="384"/>
    </row>
    <row r="78" spans="1:11" ht="11.25" customHeight="1">
      <c r="A78" s="73"/>
      <c r="B78" s="73"/>
      <c r="C78" s="74"/>
      <c r="D78" s="75"/>
      <c r="E78" s="76"/>
      <c r="F78" s="255"/>
      <c r="G78" s="255"/>
      <c r="H78" s="160"/>
      <c r="I78" s="160"/>
      <c r="J78" s="161"/>
      <c r="K78" s="162"/>
    </row>
    <row r="79" spans="1:10" ht="18.75" customHeight="1">
      <c r="A79" s="79" t="s">
        <v>160</v>
      </c>
      <c r="B79" s="73"/>
      <c r="C79" s="74"/>
      <c r="D79" s="75"/>
      <c r="E79" s="76"/>
      <c r="F79" s="255"/>
      <c r="G79" s="160"/>
      <c r="H79" s="160"/>
      <c r="I79" s="161"/>
      <c r="J79" s="162"/>
    </row>
    <row r="80" spans="1:11" ht="18.75" customHeight="1">
      <c r="A80" s="396" t="s">
        <v>2</v>
      </c>
      <c r="B80" s="396"/>
      <c r="C80" s="396" t="s">
        <v>0</v>
      </c>
      <c r="D80" s="396" t="s">
        <v>1</v>
      </c>
      <c r="E80" s="396"/>
      <c r="F80" s="396"/>
      <c r="G80" s="396"/>
      <c r="H80" s="391" t="s">
        <v>11</v>
      </c>
      <c r="I80" s="391" t="s">
        <v>12</v>
      </c>
      <c r="J80" s="390" t="s">
        <v>6</v>
      </c>
      <c r="K80" s="391" t="s">
        <v>5</v>
      </c>
    </row>
    <row r="81" spans="1:11" ht="18.75" customHeight="1">
      <c r="A81" s="230" t="s">
        <v>3</v>
      </c>
      <c r="B81" s="230" t="s">
        <v>4</v>
      </c>
      <c r="C81" s="396"/>
      <c r="D81" s="396"/>
      <c r="E81" s="396"/>
      <c r="F81" s="396"/>
      <c r="G81" s="396"/>
      <c r="H81" s="392"/>
      <c r="I81" s="392"/>
      <c r="J81" s="390"/>
      <c r="K81" s="392"/>
    </row>
    <row r="82" spans="1:11" ht="12">
      <c r="A82" s="230" t="s">
        <v>26</v>
      </c>
      <c r="B82" s="230">
        <v>5127</v>
      </c>
      <c r="C82" s="154" t="s">
        <v>162</v>
      </c>
      <c r="D82" s="351" t="s">
        <v>112</v>
      </c>
      <c r="E82" s="225" t="s">
        <v>132</v>
      </c>
      <c r="F82" s="379" t="s">
        <v>161</v>
      </c>
      <c r="G82" s="379" t="s">
        <v>161</v>
      </c>
      <c r="H82" s="155">
        <v>1168</v>
      </c>
      <c r="I82" s="155">
        <f>ROUND(H82/H90*J90,0)</f>
        <v>799</v>
      </c>
      <c r="J82" s="156">
        <v>794</v>
      </c>
      <c r="K82" s="229" t="s">
        <v>7</v>
      </c>
    </row>
    <row r="83" spans="1:11" ht="12">
      <c r="A83" s="230" t="s">
        <v>26</v>
      </c>
      <c r="B83" s="230">
        <v>5128</v>
      </c>
      <c r="C83" s="154" t="s">
        <v>163</v>
      </c>
      <c r="D83" s="351"/>
      <c r="E83" s="225" t="s">
        <v>133</v>
      </c>
      <c r="F83" s="380"/>
      <c r="G83" s="380"/>
      <c r="H83" s="155">
        <v>38</v>
      </c>
      <c r="I83" s="155">
        <f>ROUND(H83/H91*J91,0)</f>
        <v>26</v>
      </c>
      <c r="J83" s="156">
        <v>26</v>
      </c>
      <c r="K83" s="229" t="s">
        <v>8</v>
      </c>
    </row>
    <row r="84" spans="1:11" s="68" customFormat="1" ht="12">
      <c r="A84" s="216" t="s">
        <v>26</v>
      </c>
      <c r="B84" s="187">
        <v>5535</v>
      </c>
      <c r="C84" s="217" t="s">
        <v>164</v>
      </c>
      <c r="D84" s="355" t="s">
        <v>113</v>
      </c>
      <c r="E84" s="222" t="s">
        <v>134</v>
      </c>
      <c r="F84" s="380"/>
      <c r="G84" s="380"/>
      <c r="H84" s="220">
        <v>2335</v>
      </c>
      <c r="I84" s="218">
        <f>J82*2</f>
        <v>1588</v>
      </c>
      <c r="J84" s="140">
        <v>1584</v>
      </c>
      <c r="K84" s="219" t="s">
        <v>7</v>
      </c>
    </row>
    <row r="85" spans="1:11" ht="12">
      <c r="A85" s="210" t="s">
        <v>26</v>
      </c>
      <c r="B85" s="210">
        <v>5129</v>
      </c>
      <c r="C85" s="211" t="s">
        <v>164</v>
      </c>
      <c r="D85" s="356"/>
      <c r="E85" s="221" t="s">
        <v>134</v>
      </c>
      <c r="F85" s="380"/>
      <c r="G85" s="380"/>
      <c r="H85" s="158"/>
      <c r="I85" s="155"/>
      <c r="J85" s="183">
        <v>1586</v>
      </c>
      <c r="K85" s="185" t="s">
        <v>7</v>
      </c>
    </row>
    <row r="86" spans="1:11" ht="12">
      <c r="A86" s="230" t="s">
        <v>26</v>
      </c>
      <c r="B86" s="230">
        <v>5130</v>
      </c>
      <c r="C86" s="154" t="s">
        <v>165</v>
      </c>
      <c r="D86" s="356"/>
      <c r="E86" s="225" t="s">
        <v>134</v>
      </c>
      <c r="F86" s="380"/>
      <c r="G86" s="380"/>
      <c r="H86" s="158">
        <v>77</v>
      </c>
      <c r="I86" s="155">
        <f>I83*2</f>
        <v>52</v>
      </c>
      <c r="J86" s="156">
        <v>53</v>
      </c>
      <c r="K86" s="229" t="s">
        <v>8</v>
      </c>
    </row>
    <row r="87" spans="1:11" s="68" customFormat="1" ht="12">
      <c r="A87" s="216" t="s">
        <v>26</v>
      </c>
      <c r="B87" s="187">
        <v>5536</v>
      </c>
      <c r="C87" s="217" t="s">
        <v>166</v>
      </c>
      <c r="D87" s="355" t="s">
        <v>114</v>
      </c>
      <c r="E87" s="222" t="s">
        <v>135</v>
      </c>
      <c r="F87" s="380"/>
      <c r="G87" s="380"/>
      <c r="H87" s="220">
        <v>3704</v>
      </c>
      <c r="I87" s="218">
        <f>I82*3</f>
        <v>2397</v>
      </c>
      <c r="J87" s="140">
        <v>2377</v>
      </c>
      <c r="K87" s="219" t="s">
        <v>7</v>
      </c>
    </row>
    <row r="88" spans="1:11" ht="12">
      <c r="A88" s="210" t="s">
        <v>26</v>
      </c>
      <c r="B88" s="210">
        <v>5131</v>
      </c>
      <c r="C88" s="211" t="s">
        <v>166</v>
      </c>
      <c r="D88" s="356"/>
      <c r="E88" s="221" t="s">
        <v>135</v>
      </c>
      <c r="F88" s="380"/>
      <c r="G88" s="380"/>
      <c r="H88" s="158"/>
      <c r="I88" s="155"/>
      <c r="J88" s="183">
        <v>2379</v>
      </c>
      <c r="K88" s="185" t="s">
        <v>7</v>
      </c>
    </row>
    <row r="89" spans="1:11" ht="12">
      <c r="A89" s="230" t="s">
        <v>26</v>
      </c>
      <c r="B89" s="230">
        <v>5132</v>
      </c>
      <c r="C89" s="154" t="s">
        <v>167</v>
      </c>
      <c r="D89" s="356"/>
      <c r="E89" s="225" t="s">
        <v>135</v>
      </c>
      <c r="F89" s="380"/>
      <c r="G89" s="380"/>
      <c r="H89" s="158">
        <v>122</v>
      </c>
      <c r="I89" s="155">
        <f>J83*3</f>
        <v>78</v>
      </c>
      <c r="J89" s="156">
        <v>79</v>
      </c>
      <c r="K89" s="229" t="s">
        <v>8</v>
      </c>
    </row>
    <row r="90" spans="1:11" ht="27">
      <c r="A90" s="230" t="s">
        <v>26</v>
      </c>
      <c r="B90" s="230">
        <v>5133</v>
      </c>
      <c r="C90" s="154" t="s">
        <v>168</v>
      </c>
      <c r="D90" s="225" t="s">
        <v>115</v>
      </c>
      <c r="E90" s="225" t="s">
        <v>175</v>
      </c>
      <c r="F90" s="380"/>
      <c r="G90" s="380"/>
      <c r="H90" s="158">
        <v>266</v>
      </c>
      <c r="I90" s="158">
        <v>190</v>
      </c>
      <c r="J90" s="156">
        <v>182</v>
      </c>
      <c r="K90" s="382" t="s">
        <v>9</v>
      </c>
    </row>
    <row r="91" spans="1:11" ht="27">
      <c r="A91" s="230" t="s">
        <v>26</v>
      </c>
      <c r="B91" s="230">
        <v>5134</v>
      </c>
      <c r="C91" s="154" t="s">
        <v>169</v>
      </c>
      <c r="D91" s="225" t="s">
        <v>116</v>
      </c>
      <c r="E91" s="225" t="s">
        <v>176</v>
      </c>
      <c r="F91" s="380"/>
      <c r="G91" s="380"/>
      <c r="H91" s="158">
        <v>270</v>
      </c>
      <c r="I91" s="158">
        <v>190</v>
      </c>
      <c r="J91" s="156">
        <v>182</v>
      </c>
      <c r="K91" s="383"/>
    </row>
    <row r="92" spans="1:11" ht="27">
      <c r="A92" s="230" t="s">
        <v>26</v>
      </c>
      <c r="B92" s="230">
        <v>5135</v>
      </c>
      <c r="C92" s="154" t="s">
        <v>170</v>
      </c>
      <c r="D92" s="224" t="s">
        <v>117</v>
      </c>
      <c r="E92" s="224" t="s">
        <v>177</v>
      </c>
      <c r="F92" s="381"/>
      <c r="G92" s="381"/>
      <c r="H92" s="158">
        <v>285</v>
      </c>
      <c r="I92" s="158">
        <v>190</v>
      </c>
      <c r="J92" s="156">
        <v>182</v>
      </c>
      <c r="K92" s="384"/>
    </row>
    <row r="93" spans="1:11" ht="12">
      <c r="A93" s="159"/>
      <c r="B93" s="159"/>
      <c r="C93" s="144"/>
      <c r="D93" s="89"/>
      <c r="E93" s="89"/>
      <c r="F93" s="255"/>
      <c r="G93" s="255"/>
      <c r="H93" s="160"/>
      <c r="I93" s="160"/>
      <c r="J93" s="161"/>
      <c r="K93" s="162"/>
    </row>
  </sheetData>
  <mergeCells count="105">
    <mergeCell ref="J35:J36"/>
    <mergeCell ref="E37:G37"/>
    <mergeCell ref="E38:G38"/>
    <mergeCell ref="E39:G39"/>
    <mergeCell ref="E41:G41"/>
    <mergeCell ref="K15:K17"/>
    <mergeCell ref="K5:K6"/>
    <mergeCell ref="J5:J6"/>
    <mergeCell ref="E9:G9"/>
    <mergeCell ref="E11:G11"/>
    <mergeCell ref="E12:G12"/>
    <mergeCell ref="E14:G14"/>
    <mergeCell ref="E15:G15"/>
    <mergeCell ref="E16:G16"/>
    <mergeCell ref="E17:G17"/>
    <mergeCell ref="E7:G7"/>
    <mergeCell ref="E8:G8"/>
    <mergeCell ref="D5:G6"/>
    <mergeCell ref="H5:H6"/>
    <mergeCell ref="I5:I6"/>
    <mergeCell ref="D7:D8"/>
    <mergeCell ref="D9:D11"/>
    <mergeCell ref="E10:G10"/>
    <mergeCell ref="E13:G13"/>
    <mergeCell ref="A5:B5"/>
    <mergeCell ref="C5:C6"/>
    <mergeCell ref="K75:K77"/>
    <mergeCell ref="K65:K66"/>
    <mergeCell ref="D67:D68"/>
    <mergeCell ref="D69:D71"/>
    <mergeCell ref="D65:G66"/>
    <mergeCell ref="H65:H66"/>
    <mergeCell ref="I65:I66"/>
    <mergeCell ref="J65:J66"/>
    <mergeCell ref="E67:G67"/>
    <mergeCell ref="E68:G68"/>
    <mergeCell ref="E75:G75"/>
    <mergeCell ref="E76:G76"/>
    <mergeCell ref="E77:G77"/>
    <mergeCell ref="E69:G69"/>
    <mergeCell ref="E71:G71"/>
    <mergeCell ref="E72:G72"/>
    <mergeCell ref="A20:B20"/>
    <mergeCell ref="C20:C21"/>
    <mergeCell ref="K35:K36"/>
    <mergeCell ref="D37:D38"/>
    <mergeCell ref="D39:D41"/>
    <mergeCell ref="D35:G36"/>
    <mergeCell ref="A35:B35"/>
    <mergeCell ref="C35:C36"/>
    <mergeCell ref="E42:G42"/>
    <mergeCell ref="E44:G44"/>
    <mergeCell ref="E45:G45"/>
    <mergeCell ref="E46:G46"/>
    <mergeCell ref="E47:G47"/>
    <mergeCell ref="E40:G40"/>
    <mergeCell ref="E43:G43"/>
    <mergeCell ref="A80:B80"/>
    <mergeCell ref="C80:C81"/>
    <mergeCell ref="D80:G81"/>
    <mergeCell ref="H80:H81"/>
    <mergeCell ref="I80:I81"/>
    <mergeCell ref="H50:H51"/>
    <mergeCell ref="I50:I51"/>
    <mergeCell ref="J50:J51"/>
    <mergeCell ref="K50:K51"/>
    <mergeCell ref="D52:D53"/>
    <mergeCell ref="F52:F62"/>
    <mergeCell ref="G52:G62"/>
    <mergeCell ref="D54:D56"/>
    <mergeCell ref="D57:D59"/>
    <mergeCell ref="K60:K62"/>
    <mergeCell ref="E70:G70"/>
    <mergeCell ref="E73:G73"/>
    <mergeCell ref="J80:J81"/>
    <mergeCell ref="K80:K81"/>
    <mergeCell ref="D72:D74"/>
    <mergeCell ref="A65:B65"/>
    <mergeCell ref="C65:C66"/>
    <mergeCell ref="A50:B50"/>
    <mergeCell ref="C50:C51"/>
    <mergeCell ref="J20:J21"/>
    <mergeCell ref="K20:K21"/>
    <mergeCell ref="D22:D23"/>
    <mergeCell ref="D12:D14"/>
    <mergeCell ref="K45:K47"/>
    <mergeCell ref="D82:D83"/>
    <mergeCell ref="F82:F92"/>
    <mergeCell ref="G82:G92"/>
    <mergeCell ref="D84:D86"/>
    <mergeCell ref="D87:D89"/>
    <mergeCell ref="K90:K92"/>
    <mergeCell ref="K30:K32"/>
    <mergeCell ref="F22:F32"/>
    <mergeCell ref="G22:G32"/>
    <mergeCell ref="D24:D26"/>
    <mergeCell ref="D27:D29"/>
    <mergeCell ref="D20:G21"/>
    <mergeCell ref="H20:H21"/>
    <mergeCell ref="I20:I21"/>
    <mergeCell ref="D42:D44"/>
    <mergeCell ref="D50:G51"/>
    <mergeCell ref="E74:G74"/>
    <mergeCell ref="H35:H36"/>
    <mergeCell ref="I35:I36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5" r:id="rId1"/>
  <headerFooter>
    <oddFooter>&amp;R&amp;"-,標準"&amp;12■&amp;A</oddFooter>
  </headerFooter>
  <rowBreaks count="1" manualBreakCount="1">
    <brk id="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6"/>
  <sheetViews>
    <sheetView view="pageBreakPreview" zoomScale="70" zoomScaleSheetLayoutView="70" workbookViewId="0" topLeftCell="A1">
      <selection activeCell="D83" sqref="D83:D85"/>
    </sheetView>
  </sheetViews>
  <sheetFormatPr defaultColWidth="9.140625" defaultRowHeight="12"/>
  <cols>
    <col min="1" max="2" width="8.00390625" style="2" customWidth="1"/>
    <col min="3" max="3" width="37.57421875" style="2" customWidth="1"/>
    <col min="4" max="4" width="24.8515625" style="2" customWidth="1"/>
    <col min="5" max="5" width="52.00390625" style="2" customWidth="1"/>
    <col min="6" max="6" width="22.28125" style="2" hidden="1" customWidth="1"/>
    <col min="7" max="7" width="10.140625" style="2" customWidth="1"/>
    <col min="8" max="9" width="8.140625" style="152" hidden="1" customWidth="1"/>
    <col min="10" max="10" width="9.140625" style="2" customWidth="1"/>
    <col min="11" max="11" width="11.7109375" style="2" customWidth="1"/>
    <col min="12" max="16384" width="9.140625" style="2" customWidth="1"/>
  </cols>
  <sheetData>
    <row r="1" ht="24" customHeight="1">
      <c r="A1" s="131" t="s">
        <v>24</v>
      </c>
    </row>
    <row r="2" ht="9.75" customHeight="1">
      <c r="A2" s="131"/>
    </row>
    <row r="3" spans="1:11" ht="18.75">
      <c r="A3" s="131" t="s">
        <v>41</v>
      </c>
      <c r="B3" s="3"/>
      <c r="E3" s="426" t="s">
        <v>42</v>
      </c>
      <c r="F3" s="426"/>
      <c r="G3" s="426"/>
      <c r="H3" s="426"/>
      <c r="I3" s="426"/>
      <c r="J3" s="426"/>
      <c r="K3" s="426"/>
    </row>
    <row r="4" spans="1:13" s="282" customFormat="1" ht="18.75">
      <c r="A4" s="132" t="s">
        <v>27</v>
      </c>
      <c r="B4" s="133"/>
      <c r="C4" s="134"/>
      <c r="D4" s="135"/>
      <c r="E4" s="135"/>
      <c r="F4" s="136"/>
      <c r="G4" s="136"/>
      <c r="H4" s="137"/>
      <c r="I4" s="137"/>
      <c r="J4" s="137"/>
      <c r="K4" s="138"/>
      <c r="L4" s="280"/>
      <c r="M4" s="281"/>
    </row>
    <row r="5" spans="1:11" ht="16.5" customHeight="1">
      <c r="A5" s="396" t="s">
        <v>2</v>
      </c>
      <c r="B5" s="396"/>
      <c r="C5" s="396" t="s">
        <v>0</v>
      </c>
      <c r="D5" s="396" t="s">
        <v>1</v>
      </c>
      <c r="E5" s="396"/>
      <c r="F5" s="396"/>
      <c r="G5" s="396"/>
      <c r="H5" s="391" t="s">
        <v>11</v>
      </c>
      <c r="I5" s="391" t="s">
        <v>12</v>
      </c>
      <c r="J5" s="390" t="s">
        <v>6</v>
      </c>
      <c r="K5" s="391" t="s">
        <v>5</v>
      </c>
    </row>
    <row r="6" spans="1:11" ht="18" customHeight="1">
      <c r="A6" s="230" t="s">
        <v>3</v>
      </c>
      <c r="B6" s="230" t="s">
        <v>4</v>
      </c>
      <c r="C6" s="396"/>
      <c r="D6" s="396"/>
      <c r="E6" s="396"/>
      <c r="F6" s="396"/>
      <c r="G6" s="396"/>
      <c r="H6" s="392"/>
      <c r="I6" s="392"/>
      <c r="J6" s="390"/>
      <c r="K6" s="392"/>
    </row>
    <row r="7" spans="1:11" s="68" customFormat="1" ht="12">
      <c r="A7" s="216" t="s">
        <v>26</v>
      </c>
      <c r="B7" s="187">
        <v>3541</v>
      </c>
      <c r="C7" s="217" t="s">
        <v>13</v>
      </c>
      <c r="D7" s="351" t="s">
        <v>112</v>
      </c>
      <c r="E7" s="406" t="s">
        <v>132</v>
      </c>
      <c r="F7" s="407"/>
      <c r="G7" s="408"/>
      <c r="H7" s="218">
        <v>1168</v>
      </c>
      <c r="I7" s="218">
        <f>ROUND(H7/H16*J16,0)</f>
        <v>878</v>
      </c>
      <c r="J7" s="139">
        <v>877</v>
      </c>
      <c r="K7" s="219" t="s">
        <v>7</v>
      </c>
    </row>
    <row r="8" spans="1:11" s="256" customFormat="1" ht="12">
      <c r="A8" s="210" t="s">
        <v>26</v>
      </c>
      <c r="B8" s="210">
        <v>3136</v>
      </c>
      <c r="C8" s="211" t="s">
        <v>13</v>
      </c>
      <c r="D8" s="351"/>
      <c r="E8" s="393" t="s">
        <v>132</v>
      </c>
      <c r="F8" s="394"/>
      <c r="G8" s="395"/>
      <c r="H8" s="231">
        <v>1168</v>
      </c>
      <c r="I8" s="231">
        <f>ROUND(H8/H18*J18,0)</f>
        <v>865</v>
      </c>
      <c r="J8" s="182">
        <v>878</v>
      </c>
      <c r="K8" s="185" t="s">
        <v>7</v>
      </c>
    </row>
    <row r="9" spans="1:11" ht="12">
      <c r="A9" s="230" t="s">
        <v>26</v>
      </c>
      <c r="B9" s="230">
        <v>3137</v>
      </c>
      <c r="C9" s="154" t="s">
        <v>14</v>
      </c>
      <c r="D9" s="351"/>
      <c r="E9" s="385" t="s">
        <v>133</v>
      </c>
      <c r="F9" s="386"/>
      <c r="G9" s="387"/>
      <c r="H9" s="155">
        <v>38</v>
      </c>
      <c r="I9" s="155">
        <f>ROUND(H9/H18*J18,0)</f>
        <v>28</v>
      </c>
      <c r="J9" s="254">
        <v>29</v>
      </c>
      <c r="K9" s="229" t="s">
        <v>8</v>
      </c>
    </row>
    <row r="10" spans="1:11" s="68" customFormat="1" ht="12">
      <c r="A10" s="216" t="s">
        <v>26</v>
      </c>
      <c r="B10" s="187">
        <v>3542</v>
      </c>
      <c r="C10" s="217" t="s">
        <v>15</v>
      </c>
      <c r="D10" s="355" t="s">
        <v>113</v>
      </c>
      <c r="E10" s="406" t="s">
        <v>134</v>
      </c>
      <c r="F10" s="407"/>
      <c r="G10" s="408"/>
      <c r="H10" s="220">
        <v>2335</v>
      </c>
      <c r="I10" s="218">
        <f>J7*2</f>
        <v>1754</v>
      </c>
      <c r="J10" s="140">
        <v>1751</v>
      </c>
      <c r="K10" s="219" t="s">
        <v>7</v>
      </c>
    </row>
    <row r="11" spans="1:11" ht="12">
      <c r="A11" s="210" t="s">
        <v>26</v>
      </c>
      <c r="B11" s="210">
        <v>3138</v>
      </c>
      <c r="C11" s="211" t="s">
        <v>15</v>
      </c>
      <c r="D11" s="356"/>
      <c r="E11" s="393" t="s">
        <v>134</v>
      </c>
      <c r="F11" s="394"/>
      <c r="G11" s="395"/>
      <c r="H11" s="232">
        <v>2335</v>
      </c>
      <c r="I11" s="231">
        <f>J8*2</f>
        <v>1756</v>
      </c>
      <c r="J11" s="183">
        <v>1752</v>
      </c>
      <c r="K11" s="185" t="s">
        <v>7</v>
      </c>
    </row>
    <row r="12" spans="1:11" ht="12">
      <c r="A12" s="230" t="s">
        <v>26</v>
      </c>
      <c r="B12" s="230">
        <v>3139</v>
      </c>
      <c r="C12" s="154" t="s">
        <v>16</v>
      </c>
      <c r="D12" s="356"/>
      <c r="E12" s="385" t="s">
        <v>134</v>
      </c>
      <c r="F12" s="386"/>
      <c r="G12" s="387"/>
      <c r="H12" s="158">
        <v>77</v>
      </c>
      <c r="I12" s="155">
        <f>I9*2</f>
        <v>56</v>
      </c>
      <c r="J12" s="156">
        <v>59</v>
      </c>
      <c r="K12" s="229" t="s">
        <v>8</v>
      </c>
    </row>
    <row r="13" spans="1:11" s="68" customFormat="1" ht="12">
      <c r="A13" s="216" t="s">
        <v>26</v>
      </c>
      <c r="B13" s="187">
        <v>3543</v>
      </c>
      <c r="C13" s="217" t="s">
        <v>17</v>
      </c>
      <c r="D13" s="355" t="s">
        <v>114</v>
      </c>
      <c r="E13" s="406" t="s">
        <v>135</v>
      </c>
      <c r="F13" s="407"/>
      <c r="G13" s="408"/>
      <c r="H13" s="220">
        <v>3704</v>
      </c>
      <c r="I13" s="218">
        <f>I7*3</f>
        <v>2634</v>
      </c>
      <c r="J13" s="140">
        <v>2627</v>
      </c>
      <c r="K13" s="219" t="s">
        <v>7</v>
      </c>
    </row>
    <row r="14" spans="1:11" ht="12">
      <c r="A14" s="210" t="s">
        <v>26</v>
      </c>
      <c r="B14" s="210">
        <v>3140</v>
      </c>
      <c r="C14" s="211" t="s">
        <v>17</v>
      </c>
      <c r="D14" s="356"/>
      <c r="E14" s="393" t="s">
        <v>135</v>
      </c>
      <c r="F14" s="394"/>
      <c r="G14" s="395"/>
      <c r="H14" s="232">
        <v>3704</v>
      </c>
      <c r="I14" s="231">
        <f>I8*3</f>
        <v>2595</v>
      </c>
      <c r="J14" s="183">
        <v>2629</v>
      </c>
      <c r="K14" s="185" t="s">
        <v>7</v>
      </c>
    </row>
    <row r="15" spans="1:11" ht="12">
      <c r="A15" s="230" t="s">
        <v>26</v>
      </c>
      <c r="B15" s="230">
        <v>3141</v>
      </c>
      <c r="C15" s="154" t="s">
        <v>18</v>
      </c>
      <c r="D15" s="356"/>
      <c r="E15" s="385" t="s">
        <v>135</v>
      </c>
      <c r="F15" s="386"/>
      <c r="G15" s="387"/>
      <c r="H15" s="158">
        <v>122</v>
      </c>
      <c r="I15" s="155">
        <f>J9*3</f>
        <v>87</v>
      </c>
      <c r="J15" s="156">
        <v>88</v>
      </c>
      <c r="K15" s="229" t="s">
        <v>8</v>
      </c>
    </row>
    <row r="16" spans="1:11" s="68" customFormat="1" ht="27">
      <c r="A16" s="216" t="s">
        <v>26</v>
      </c>
      <c r="B16" s="187">
        <v>3544</v>
      </c>
      <c r="C16" s="217" t="s">
        <v>19</v>
      </c>
      <c r="D16" s="222" t="s">
        <v>115</v>
      </c>
      <c r="E16" s="406" t="s">
        <v>175</v>
      </c>
      <c r="F16" s="407"/>
      <c r="G16" s="408"/>
      <c r="H16" s="220">
        <v>266</v>
      </c>
      <c r="I16" s="220">
        <v>190</v>
      </c>
      <c r="J16" s="140">
        <v>200</v>
      </c>
      <c r="K16" s="382" t="s">
        <v>9</v>
      </c>
    </row>
    <row r="17" spans="1:11" ht="27">
      <c r="A17" s="210" t="s">
        <v>26</v>
      </c>
      <c r="B17" s="210">
        <v>3142</v>
      </c>
      <c r="C17" s="211" t="s">
        <v>19</v>
      </c>
      <c r="D17" s="221" t="s">
        <v>115</v>
      </c>
      <c r="E17" s="393" t="s">
        <v>175</v>
      </c>
      <c r="F17" s="394"/>
      <c r="G17" s="395"/>
      <c r="H17" s="232">
        <v>266</v>
      </c>
      <c r="I17" s="232">
        <v>190</v>
      </c>
      <c r="J17" s="183">
        <v>201</v>
      </c>
      <c r="K17" s="383"/>
    </row>
    <row r="18" spans="1:11" s="68" customFormat="1" ht="27">
      <c r="A18" s="216" t="s">
        <v>26</v>
      </c>
      <c r="B18" s="187">
        <v>3545</v>
      </c>
      <c r="C18" s="217" t="s">
        <v>20</v>
      </c>
      <c r="D18" s="222" t="s">
        <v>116</v>
      </c>
      <c r="E18" s="406" t="s">
        <v>176</v>
      </c>
      <c r="F18" s="407"/>
      <c r="G18" s="408"/>
      <c r="H18" s="220">
        <v>270</v>
      </c>
      <c r="I18" s="220">
        <v>190</v>
      </c>
      <c r="J18" s="140">
        <v>200</v>
      </c>
      <c r="K18" s="383"/>
    </row>
    <row r="19" spans="1:11" s="256" customFormat="1" ht="27">
      <c r="A19" s="210" t="s">
        <v>26</v>
      </c>
      <c r="B19" s="210">
        <v>3143</v>
      </c>
      <c r="C19" s="211" t="s">
        <v>20</v>
      </c>
      <c r="D19" s="221" t="s">
        <v>116</v>
      </c>
      <c r="E19" s="393" t="s">
        <v>176</v>
      </c>
      <c r="F19" s="394"/>
      <c r="G19" s="395"/>
      <c r="H19" s="232">
        <v>270</v>
      </c>
      <c r="I19" s="232">
        <v>190</v>
      </c>
      <c r="J19" s="183">
        <v>201</v>
      </c>
      <c r="K19" s="383"/>
    </row>
    <row r="20" spans="1:11" s="68" customFormat="1" ht="27">
      <c r="A20" s="216" t="s">
        <v>26</v>
      </c>
      <c r="B20" s="187">
        <v>3546</v>
      </c>
      <c r="C20" s="217" t="s">
        <v>21</v>
      </c>
      <c r="D20" s="264" t="s">
        <v>117</v>
      </c>
      <c r="E20" s="406" t="s">
        <v>177</v>
      </c>
      <c r="F20" s="407"/>
      <c r="G20" s="408"/>
      <c r="H20" s="220">
        <v>285</v>
      </c>
      <c r="I20" s="220">
        <v>190</v>
      </c>
      <c r="J20" s="140">
        <v>200</v>
      </c>
      <c r="K20" s="383"/>
    </row>
    <row r="21" spans="1:11" s="256" customFormat="1" ht="27">
      <c r="A21" s="210" t="s">
        <v>26</v>
      </c>
      <c r="B21" s="210">
        <v>3144</v>
      </c>
      <c r="C21" s="211" t="s">
        <v>21</v>
      </c>
      <c r="D21" s="263" t="s">
        <v>117</v>
      </c>
      <c r="E21" s="393" t="s">
        <v>177</v>
      </c>
      <c r="F21" s="394"/>
      <c r="G21" s="395"/>
      <c r="H21" s="232">
        <v>285</v>
      </c>
      <c r="I21" s="232">
        <v>190</v>
      </c>
      <c r="J21" s="183">
        <v>201</v>
      </c>
      <c r="K21" s="384"/>
    </row>
    <row r="22" spans="1:11" ht="11.25" customHeight="1">
      <c r="A22" s="73"/>
      <c r="B22" s="73"/>
      <c r="C22" s="74"/>
      <c r="D22" s="75"/>
      <c r="E22" s="76"/>
      <c r="F22" s="255"/>
      <c r="G22" s="255"/>
      <c r="H22" s="160"/>
      <c r="I22" s="160"/>
      <c r="J22" s="161"/>
      <c r="K22" s="162"/>
    </row>
    <row r="23" spans="1:10" ht="18.75" customHeight="1">
      <c r="A23" s="79" t="s">
        <v>160</v>
      </c>
      <c r="B23" s="73"/>
      <c r="C23" s="74"/>
      <c r="D23" s="75"/>
      <c r="E23" s="76"/>
      <c r="F23" s="255"/>
      <c r="G23" s="160"/>
      <c r="H23" s="160"/>
      <c r="I23" s="161"/>
      <c r="J23" s="162"/>
    </row>
    <row r="24" spans="1:11" ht="16.5" customHeight="1">
      <c r="A24" s="396" t="s">
        <v>2</v>
      </c>
      <c r="B24" s="396"/>
      <c r="C24" s="396" t="s">
        <v>0</v>
      </c>
      <c r="D24" s="396" t="s">
        <v>1</v>
      </c>
      <c r="E24" s="396"/>
      <c r="F24" s="396"/>
      <c r="G24" s="396"/>
      <c r="H24" s="391" t="s">
        <v>11</v>
      </c>
      <c r="I24" s="391" t="s">
        <v>12</v>
      </c>
      <c r="J24" s="390" t="s">
        <v>6</v>
      </c>
      <c r="K24" s="391" t="s">
        <v>5</v>
      </c>
    </row>
    <row r="25" spans="1:11" ht="18" customHeight="1">
      <c r="A25" s="230" t="s">
        <v>3</v>
      </c>
      <c r="B25" s="230" t="s">
        <v>4</v>
      </c>
      <c r="C25" s="396"/>
      <c r="D25" s="396"/>
      <c r="E25" s="396"/>
      <c r="F25" s="396"/>
      <c r="G25" s="396"/>
      <c r="H25" s="392"/>
      <c r="I25" s="392"/>
      <c r="J25" s="390"/>
      <c r="K25" s="392"/>
    </row>
    <row r="26" spans="1:11" s="68" customFormat="1" ht="13.5" customHeight="1">
      <c r="A26" s="216" t="s">
        <v>26</v>
      </c>
      <c r="B26" s="187">
        <v>5537</v>
      </c>
      <c r="C26" s="217" t="s">
        <v>162</v>
      </c>
      <c r="D26" s="351" t="s">
        <v>112</v>
      </c>
      <c r="E26" s="222" t="s">
        <v>132</v>
      </c>
      <c r="F26" s="379" t="s">
        <v>161</v>
      </c>
      <c r="G26" s="421" t="s">
        <v>161</v>
      </c>
      <c r="H26" s="218">
        <v>1168</v>
      </c>
      <c r="I26" s="218">
        <f>ROUND(H26/H35*J35,0)</f>
        <v>790</v>
      </c>
      <c r="J26" s="140">
        <v>789</v>
      </c>
      <c r="K26" s="219" t="s">
        <v>7</v>
      </c>
    </row>
    <row r="27" spans="1:11" ht="12">
      <c r="A27" s="210" t="s">
        <v>26</v>
      </c>
      <c r="B27" s="210">
        <v>5136</v>
      </c>
      <c r="C27" s="211" t="s">
        <v>162</v>
      </c>
      <c r="D27" s="351"/>
      <c r="E27" s="221" t="s">
        <v>132</v>
      </c>
      <c r="F27" s="380"/>
      <c r="G27" s="422"/>
      <c r="H27" s="155"/>
      <c r="I27" s="155"/>
      <c r="J27" s="183">
        <v>790</v>
      </c>
      <c r="K27" s="185" t="s">
        <v>7</v>
      </c>
    </row>
    <row r="28" spans="1:11" ht="12">
      <c r="A28" s="230" t="s">
        <v>26</v>
      </c>
      <c r="B28" s="230">
        <v>5137</v>
      </c>
      <c r="C28" s="154" t="s">
        <v>163</v>
      </c>
      <c r="D28" s="351"/>
      <c r="E28" s="225" t="s">
        <v>133</v>
      </c>
      <c r="F28" s="380"/>
      <c r="G28" s="422"/>
      <c r="H28" s="155">
        <v>38</v>
      </c>
      <c r="I28" s="155">
        <f>ROUND(H28/H37*J37,0)</f>
        <v>25</v>
      </c>
      <c r="J28" s="156">
        <v>26</v>
      </c>
      <c r="K28" s="229" t="s">
        <v>8</v>
      </c>
    </row>
    <row r="29" spans="1:11" s="68" customFormat="1" ht="12">
      <c r="A29" s="216" t="s">
        <v>26</v>
      </c>
      <c r="B29" s="187">
        <v>5538</v>
      </c>
      <c r="C29" s="217" t="s">
        <v>164</v>
      </c>
      <c r="D29" s="355" t="s">
        <v>113</v>
      </c>
      <c r="E29" s="222" t="s">
        <v>134</v>
      </c>
      <c r="F29" s="380"/>
      <c r="G29" s="422"/>
      <c r="H29" s="220">
        <v>2335</v>
      </c>
      <c r="I29" s="218">
        <f>J26*2</f>
        <v>1578</v>
      </c>
      <c r="J29" s="140">
        <v>1576</v>
      </c>
      <c r="K29" s="219" t="s">
        <v>7</v>
      </c>
    </row>
    <row r="30" spans="1:11" ht="12">
      <c r="A30" s="210" t="s">
        <v>26</v>
      </c>
      <c r="B30" s="210">
        <v>5138</v>
      </c>
      <c r="C30" s="211" t="s">
        <v>164</v>
      </c>
      <c r="D30" s="356"/>
      <c r="E30" s="221" t="s">
        <v>134</v>
      </c>
      <c r="F30" s="380"/>
      <c r="G30" s="422"/>
      <c r="H30" s="158"/>
      <c r="I30" s="155"/>
      <c r="J30" s="183">
        <v>1577</v>
      </c>
      <c r="K30" s="185" t="s">
        <v>7</v>
      </c>
    </row>
    <row r="31" spans="1:11" ht="12">
      <c r="A31" s="230" t="s">
        <v>26</v>
      </c>
      <c r="B31" s="230">
        <v>5139</v>
      </c>
      <c r="C31" s="154" t="s">
        <v>165</v>
      </c>
      <c r="D31" s="356"/>
      <c r="E31" s="225" t="s">
        <v>134</v>
      </c>
      <c r="F31" s="380"/>
      <c r="G31" s="422"/>
      <c r="H31" s="158">
        <v>77</v>
      </c>
      <c r="I31" s="155">
        <f>I28*2</f>
        <v>50</v>
      </c>
      <c r="J31" s="156">
        <v>53</v>
      </c>
      <c r="K31" s="229" t="s">
        <v>8</v>
      </c>
    </row>
    <row r="32" spans="1:11" s="68" customFormat="1" ht="12">
      <c r="A32" s="216" t="s">
        <v>26</v>
      </c>
      <c r="B32" s="187">
        <v>5539</v>
      </c>
      <c r="C32" s="217" t="s">
        <v>166</v>
      </c>
      <c r="D32" s="355" t="s">
        <v>114</v>
      </c>
      <c r="E32" s="222" t="s">
        <v>135</v>
      </c>
      <c r="F32" s="380"/>
      <c r="G32" s="422"/>
      <c r="H32" s="220">
        <v>3704</v>
      </c>
      <c r="I32" s="218">
        <f>I26*3</f>
        <v>2370</v>
      </c>
      <c r="J32" s="140">
        <v>2364</v>
      </c>
      <c r="K32" s="219" t="s">
        <v>7</v>
      </c>
    </row>
    <row r="33" spans="1:11" ht="12">
      <c r="A33" s="210" t="s">
        <v>26</v>
      </c>
      <c r="B33" s="210">
        <v>5140</v>
      </c>
      <c r="C33" s="211" t="s">
        <v>166</v>
      </c>
      <c r="D33" s="356"/>
      <c r="E33" s="221" t="s">
        <v>135</v>
      </c>
      <c r="F33" s="380"/>
      <c r="G33" s="422"/>
      <c r="H33" s="158"/>
      <c r="I33" s="155"/>
      <c r="J33" s="183">
        <v>2366</v>
      </c>
      <c r="K33" s="185" t="s">
        <v>7</v>
      </c>
    </row>
    <row r="34" spans="1:11" ht="12">
      <c r="A34" s="230" t="s">
        <v>26</v>
      </c>
      <c r="B34" s="230">
        <v>5141</v>
      </c>
      <c r="C34" s="154" t="s">
        <v>167</v>
      </c>
      <c r="D34" s="356"/>
      <c r="E34" s="225" t="s">
        <v>135</v>
      </c>
      <c r="F34" s="380"/>
      <c r="G34" s="422"/>
      <c r="H34" s="158">
        <v>122</v>
      </c>
      <c r="I34" s="155">
        <f>J28*3</f>
        <v>78</v>
      </c>
      <c r="J34" s="156">
        <v>79</v>
      </c>
      <c r="K34" s="229" t="s">
        <v>8</v>
      </c>
    </row>
    <row r="35" spans="1:11" s="68" customFormat="1" ht="27">
      <c r="A35" s="216" t="s">
        <v>26</v>
      </c>
      <c r="B35" s="187">
        <v>5540</v>
      </c>
      <c r="C35" s="217" t="s">
        <v>168</v>
      </c>
      <c r="D35" s="222" t="s">
        <v>115</v>
      </c>
      <c r="E35" s="222" t="s">
        <v>175</v>
      </c>
      <c r="F35" s="380"/>
      <c r="G35" s="422"/>
      <c r="H35" s="220">
        <v>266</v>
      </c>
      <c r="I35" s="220">
        <v>190</v>
      </c>
      <c r="J35" s="140">
        <v>180</v>
      </c>
      <c r="K35" s="418" t="s">
        <v>9</v>
      </c>
    </row>
    <row r="36" spans="1:11" ht="27">
      <c r="A36" s="210" t="s">
        <v>26</v>
      </c>
      <c r="B36" s="210">
        <v>5142</v>
      </c>
      <c r="C36" s="211" t="s">
        <v>168</v>
      </c>
      <c r="D36" s="221" t="s">
        <v>115</v>
      </c>
      <c r="E36" s="221" t="s">
        <v>175</v>
      </c>
      <c r="F36" s="380"/>
      <c r="G36" s="422"/>
      <c r="H36" s="158"/>
      <c r="I36" s="158"/>
      <c r="J36" s="183">
        <v>181</v>
      </c>
      <c r="K36" s="419"/>
    </row>
    <row r="37" spans="1:11" s="68" customFormat="1" ht="27">
      <c r="A37" s="216" t="s">
        <v>26</v>
      </c>
      <c r="B37" s="187">
        <v>5541</v>
      </c>
      <c r="C37" s="217" t="s">
        <v>169</v>
      </c>
      <c r="D37" s="222" t="s">
        <v>116</v>
      </c>
      <c r="E37" s="222" t="s">
        <v>176</v>
      </c>
      <c r="F37" s="380"/>
      <c r="G37" s="422"/>
      <c r="H37" s="220">
        <v>270</v>
      </c>
      <c r="I37" s="220">
        <v>190</v>
      </c>
      <c r="J37" s="140">
        <v>180</v>
      </c>
      <c r="K37" s="419"/>
    </row>
    <row r="38" spans="1:11" ht="27">
      <c r="A38" s="210" t="s">
        <v>26</v>
      </c>
      <c r="B38" s="210">
        <v>5143</v>
      </c>
      <c r="C38" s="211" t="s">
        <v>169</v>
      </c>
      <c r="D38" s="221" t="s">
        <v>116</v>
      </c>
      <c r="E38" s="221" t="s">
        <v>176</v>
      </c>
      <c r="F38" s="380"/>
      <c r="G38" s="422"/>
      <c r="H38" s="158"/>
      <c r="I38" s="158"/>
      <c r="J38" s="183">
        <v>181</v>
      </c>
      <c r="K38" s="419"/>
    </row>
    <row r="39" spans="1:11" s="68" customFormat="1" ht="27">
      <c r="A39" s="216" t="s">
        <v>26</v>
      </c>
      <c r="B39" s="187">
        <v>5542</v>
      </c>
      <c r="C39" s="217" t="s">
        <v>170</v>
      </c>
      <c r="D39" s="264" t="s">
        <v>117</v>
      </c>
      <c r="E39" s="264" t="s">
        <v>177</v>
      </c>
      <c r="F39" s="381"/>
      <c r="G39" s="422"/>
      <c r="H39" s="220">
        <v>285</v>
      </c>
      <c r="I39" s="220">
        <v>190</v>
      </c>
      <c r="J39" s="140">
        <v>180</v>
      </c>
      <c r="K39" s="419"/>
    </row>
    <row r="40" spans="1:11" s="256" customFormat="1" ht="27">
      <c r="A40" s="210" t="s">
        <v>26</v>
      </c>
      <c r="B40" s="210">
        <v>5144</v>
      </c>
      <c r="C40" s="211" t="s">
        <v>170</v>
      </c>
      <c r="D40" s="263" t="s">
        <v>117</v>
      </c>
      <c r="E40" s="263" t="s">
        <v>177</v>
      </c>
      <c r="F40" s="265"/>
      <c r="G40" s="423"/>
      <c r="H40" s="232">
        <v>285</v>
      </c>
      <c r="I40" s="232">
        <v>190</v>
      </c>
      <c r="J40" s="183">
        <v>181</v>
      </c>
      <c r="K40" s="420"/>
    </row>
    <row r="41" spans="1:11" ht="12">
      <c r="A41" s="159"/>
      <c r="B41" s="159"/>
      <c r="C41" s="144"/>
      <c r="D41" s="89"/>
      <c r="E41" s="89"/>
      <c r="F41" s="255"/>
      <c r="G41" s="255"/>
      <c r="H41" s="160"/>
      <c r="I41" s="160"/>
      <c r="J41" s="161"/>
      <c r="K41" s="162"/>
    </row>
    <row r="42" spans="1:13" s="282" customFormat="1" ht="18.75">
      <c r="A42" s="132" t="s">
        <v>28</v>
      </c>
      <c r="B42" s="133"/>
      <c r="C42" s="134"/>
      <c r="D42" s="135"/>
      <c r="E42" s="135"/>
      <c r="F42" s="136"/>
      <c r="G42" s="136"/>
      <c r="H42" s="137"/>
      <c r="I42" s="137"/>
      <c r="J42" s="137"/>
      <c r="K42" s="138"/>
      <c r="L42" s="280"/>
      <c r="M42" s="281"/>
    </row>
    <row r="43" spans="1:11" ht="13.5" customHeight="1">
      <c r="A43" s="396" t="s">
        <v>2</v>
      </c>
      <c r="B43" s="396"/>
      <c r="C43" s="396" t="s">
        <v>0</v>
      </c>
      <c r="D43" s="396" t="s">
        <v>1</v>
      </c>
      <c r="E43" s="396"/>
      <c r="F43" s="396"/>
      <c r="G43" s="396"/>
      <c r="H43" s="391" t="s">
        <v>11</v>
      </c>
      <c r="I43" s="391" t="s">
        <v>12</v>
      </c>
      <c r="J43" s="390" t="s">
        <v>6</v>
      </c>
      <c r="K43" s="391" t="s">
        <v>5</v>
      </c>
    </row>
    <row r="44" spans="1:11" ht="12">
      <c r="A44" s="230" t="s">
        <v>3</v>
      </c>
      <c r="B44" s="230" t="s">
        <v>4</v>
      </c>
      <c r="C44" s="396"/>
      <c r="D44" s="396"/>
      <c r="E44" s="396"/>
      <c r="F44" s="396"/>
      <c r="G44" s="396"/>
      <c r="H44" s="392"/>
      <c r="I44" s="392"/>
      <c r="J44" s="390"/>
      <c r="K44" s="392"/>
    </row>
    <row r="45" spans="1:11" s="68" customFormat="1" ht="12">
      <c r="A45" s="216" t="s">
        <v>26</v>
      </c>
      <c r="B45" s="187">
        <v>3547</v>
      </c>
      <c r="C45" s="217" t="s">
        <v>13</v>
      </c>
      <c r="D45" s="351" t="s">
        <v>112</v>
      </c>
      <c r="E45" s="406" t="s">
        <v>132</v>
      </c>
      <c r="F45" s="407"/>
      <c r="G45" s="408"/>
      <c r="H45" s="218">
        <v>1168</v>
      </c>
      <c r="I45" s="218">
        <f>ROUND(H45/H54*J54,0)</f>
        <v>878</v>
      </c>
      <c r="J45" s="139">
        <v>877</v>
      </c>
      <c r="K45" s="219" t="s">
        <v>7</v>
      </c>
    </row>
    <row r="46" spans="1:11" ht="12">
      <c r="A46" s="210" t="s">
        <v>26</v>
      </c>
      <c r="B46" s="210">
        <v>3145</v>
      </c>
      <c r="C46" s="211" t="s">
        <v>13</v>
      </c>
      <c r="D46" s="351"/>
      <c r="E46" s="393" t="s">
        <v>132</v>
      </c>
      <c r="F46" s="394"/>
      <c r="G46" s="395"/>
      <c r="H46" s="231">
        <v>1168</v>
      </c>
      <c r="I46" s="231">
        <f>ROUND(H46/H56*J56,0)</f>
        <v>865</v>
      </c>
      <c r="J46" s="182">
        <v>878</v>
      </c>
      <c r="K46" s="185" t="s">
        <v>7</v>
      </c>
    </row>
    <row r="47" spans="1:11" ht="12">
      <c r="A47" s="230" t="s">
        <v>26</v>
      </c>
      <c r="B47" s="230">
        <v>3146</v>
      </c>
      <c r="C47" s="154" t="s">
        <v>14</v>
      </c>
      <c r="D47" s="351"/>
      <c r="E47" s="385" t="s">
        <v>133</v>
      </c>
      <c r="F47" s="386"/>
      <c r="G47" s="387"/>
      <c r="H47" s="155">
        <v>38</v>
      </c>
      <c r="I47" s="155">
        <f>ROUND(H47/H56*J56,0)</f>
        <v>28</v>
      </c>
      <c r="J47" s="254">
        <v>29</v>
      </c>
      <c r="K47" s="229" t="s">
        <v>8</v>
      </c>
    </row>
    <row r="48" spans="1:11" s="68" customFormat="1" ht="12">
      <c r="A48" s="216" t="s">
        <v>26</v>
      </c>
      <c r="B48" s="187">
        <v>3548</v>
      </c>
      <c r="C48" s="217" t="s">
        <v>15</v>
      </c>
      <c r="D48" s="355" t="s">
        <v>113</v>
      </c>
      <c r="E48" s="406" t="s">
        <v>134</v>
      </c>
      <c r="F48" s="407"/>
      <c r="G48" s="408"/>
      <c r="H48" s="220">
        <v>2335</v>
      </c>
      <c r="I48" s="218">
        <f>J45*2</f>
        <v>1754</v>
      </c>
      <c r="J48" s="140">
        <v>1751</v>
      </c>
      <c r="K48" s="219" t="s">
        <v>7</v>
      </c>
    </row>
    <row r="49" spans="1:11" ht="12">
      <c r="A49" s="210" t="s">
        <v>26</v>
      </c>
      <c r="B49" s="210">
        <v>3147</v>
      </c>
      <c r="C49" s="211" t="s">
        <v>15</v>
      </c>
      <c r="D49" s="356"/>
      <c r="E49" s="393" t="s">
        <v>134</v>
      </c>
      <c r="F49" s="394"/>
      <c r="G49" s="395"/>
      <c r="H49" s="232">
        <v>2335</v>
      </c>
      <c r="I49" s="231">
        <f>J46*2</f>
        <v>1756</v>
      </c>
      <c r="J49" s="183">
        <v>1752</v>
      </c>
      <c r="K49" s="185" t="s">
        <v>7</v>
      </c>
    </row>
    <row r="50" spans="1:11" ht="12">
      <c r="A50" s="230" t="s">
        <v>26</v>
      </c>
      <c r="B50" s="230">
        <v>3148</v>
      </c>
      <c r="C50" s="154" t="s">
        <v>16</v>
      </c>
      <c r="D50" s="356"/>
      <c r="E50" s="385" t="s">
        <v>134</v>
      </c>
      <c r="F50" s="386"/>
      <c r="G50" s="387"/>
      <c r="H50" s="158">
        <v>77</v>
      </c>
      <c r="I50" s="155">
        <f>I47*2</f>
        <v>56</v>
      </c>
      <c r="J50" s="156">
        <v>59</v>
      </c>
      <c r="K50" s="229" t="s">
        <v>8</v>
      </c>
    </row>
    <row r="51" spans="1:11" s="68" customFormat="1" ht="12">
      <c r="A51" s="216" t="s">
        <v>26</v>
      </c>
      <c r="B51" s="187">
        <v>3549</v>
      </c>
      <c r="C51" s="217" t="s">
        <v>17</v>
      </c>
      <c r="D51" s="355" t="s">
        <v>114</v>
      </c>
      <c r="E51" s="406" t="s">
        <v>135</v>
      </c>
      <c r="F51" s="407"/>
      <c r="G51" s="408"/>
      <c r="H51" s="220">
        <v>3704</v>
      </c>
      <c r="I51" s="218">
        <f>I45*3</f>
        <v>2634</v>
      </c>
      <c r="J51" s="140">
        <v>2627</v>
      </c>
      <c r="K51" s="219" t="s">
        <v>7</v>
      </c>
    </row>
    <row r="52" spans="1:11" ht="12">
      <c r="A52" s="210" t="s">
        <v>26</v>
      </c>
      <c r="B52" s="210">
        <v>3149</v>
      </c>
      <c r="C52" s="211" t="s">
        <v>17</v>
      </c>
      <c r="D52" s="356"/>
      <c r="E52" s="393" t="s">
        <v>135</v>
      </c>
      <c r="F52" s="394"/>
      <c r="G52" s="395"/>
      <c r="H52" s="232">
        <v>3704</v>
      </c>
      <c r="I52" s="231">
        <f>I46*3</f>
        <v>2595</v>
      </c>
      <c r="J52" s="183">
        <v>2629</v>
      </c>
      <c r="K52" s="185" t="s">
        <v>7</v>
      </c>
    </row>
    <row r="53" spans="1:11" ht="12">
      <c r="A53" s="230" t="s">
        <v>26</v>
      </c>
      <c r="B53" s="230">
        <v>3150</v>
      </c>
      <c r="C53" s="154" t="s">
        <v>18</v>
      </c>
      <c r="D53" s="356"/>
      <c r="E53" s="385" t="s">
        <v>135</v>
      </c>
      <c r="F53" s="386"/>
      <c r="G53" s="387"/>
      <c r="H53" s="158">
        <v>122</v>
      </c>
      <c r="I53" s="155">
        <f>J47*3</f>
        <v>87</v>
      </c>
      <c r="J53" s="156">
        <v>88</v>
      </c>
      <c r="K53" s="229" t="s">
        <v>8</v>
      </c>
    </row>
    <row r="54" spans="1:11" s="68" customFormat="1" ht="27">
      <c r="A54" s="216" t="s">
        <v>26</v>
      </c>
      <c r="B54" s="187">
        <v>3550</v>
      </c>
      <c r="C54" s="217" t="s">
        <v>19</v>
      </c>
      <c r="D54" s="222" t="s">
        <v>115</v>
      </c>
      <c r="E54" s="406" t="s">
        <v>175</v>
      </c>
      <c r="F54" s="407"/>
      <c r="G54" s="408"/>
      <c r="H54" s="220">
        <v>266</v>
      </c>
      <c r="I54" s="220">
        <v>190</v>
      </c>
      <c r="J54" s="140">
        <v>200</v>
      </c>
      <c r="K54" s="418" t="s">
        <v>9</v>
      </c>
    </row>
    <row r="55" spans="1:11" ht="27">
      <c r="A55" s="210" t="s">
        <v>26</v>
      </c>
      <c r="B55" s="210">
        <v>3151</v>
      </c>
      <c r="C55" s="211" t="s">
        <v>19</v>
      </c>
      <c r="D55" s="221" t="s">
        <v>115</v>
      </c>
      <c r="E55" s="393" t="s">
        <v>175</v>
      </c>
      <c r="F55" s="394"/>
      <c r="G55" s="395"/>
      <c r="H55" s="232">
        <v>266</v>
      </c>
      <c r="I55" s="232">
        <v>190</v>
      </c>
      <c r="J55" s="183">
        <v>201</v>
      </c>
      <c r="K55" s="419"/>
    </row>
    <row r="56" spans="1:11" s="68" customFormat="1" ht="27">
      <c r="A56" s="216" t="s">
        <v>26</v>
      </c>
      <c r="B56" s="187">
        <v>3551</v>
      </c>
      <c r="C56" s="217" t="s">
        <v>20</v>
      </c>
      <c r="D56" s="222" t="s">
        <v>116</v>
      </c>
      <c r="E56" s="406" t="s">
        <v>176</v>
      </c>
      <c r="F56" s="407"/>
      <c r="G56" s="408"/>
      <c r="H56" s="220">
        <v>270</v>
      </c>
      <c r="I56" s="220">
        <v>190</v>
      </c>
      <c r="J56" s="140">
        <v>200</v>
      </c>
      <c r="K56" s="419"/>
    </row>
    <row r="57" spans="1:11" ht="27">
      <c r="A57" s="210" t="s">
        <v>26</v>
      </c>
      <c r="B57" s="210">
        <v>3152</v>
      </c>
      <c r="C57" s="211" t="s">
        <v>20</v>
      </c>
      <c r="D57" s="221" t="s">
        <v>116</v>
      </c>
      <c r="E57" s="393" t="s">
        <v>176</v>
      </c>
      <c r="F57" s="394"/>
      <c r="G57" s="395"/>
      <c r="H57" s="232">
        <v>270</v>
      </c>
      <c r="I57" s="232">
        <v>190</v>
      </c>
      <c r="J57" s="183">
        <v>201</v>
      </c>
      <c r="K57" s="419"/>
    </row>
    <row r="58" spans="1:11" s="68" customFormat="1" ht="27">
      <c r="A58" s="216" t="s">
        <v>26</v>
      </c>
      <c r="B58" s="187">
        <v>3552</v>
      </c>
      <c r="C58" s="217" t="s">
        <v>21</v>
      </c>
      <c r="D58" s="264" t="s">
        <v>117</v>
      </c>
      <c r="E58" s="406" t="s">
        <v>177</v>
      </c>
      <c r="F58" s="407"/>
      <c r="G58" s="408"/>
      <c r="H58" s="220">
        <v>285</v>
      </c>
      <c r="I58" s="220">
        <v>190</v>
      </c>
      <c r="J58" s="140">
        <v>200</v>
      </c>
      <c r="K58" s="419"/>
    </row>
    <row r="59" spans="1:11" ht="36.75" customHeight="1">
      <c r="A59" s="210" t="s">
        <v>26</v>
      </c>
      <c r="B59" s="210">
        <v>3153</v>
      </c>
      <c r="C59" s="211" t="s">
        <v>21</v>
      </c>
      <c r="D59" s="263" t="s">
        <v>117</v>
      </c>
      <c r="E59" s="393" t="s">
        <v>177</v>
      </c>
      <c r="F59" s="394"/>
      <c r="G59" s="395"/>
      <c r="H59" s="232">
        <v>285</v>
      </c>
      <c r="I59" s="232">
        <v>190</v>
      </c>
      <c r="J59" s="183">
        <v>201</v>
      </c>
      <c r="K59" s="420"/>
    </row>
    <row r="60" spans="1:11" ht="11.25" customHeight="1">
      <c r="A60" s="73"/>
      <c r="B60" s="73"/>
      <c r="C60" s="74"/>
      <c r="D60" s="75"/>
      <c r="E60" s="76"/>
      <c r="F60" s="255"/>
      <c r="G60" s="255"/>
      <c r="H60" s="160"/>
      <c r="I60" s="160"/>
      <c r="J60" s="161"/>
      <c r="K60" s="162"/>
    </row>
    <row r="61" spans="1:10" ht="18.75" customHeight="1">
      <c r="A61" s="79" t="s">
        <v>160</v>
      </c>
      <c r="B61" s="73"/>
      <c r="C61" s="74"/>
      <c r="D61" s="75"/>
      <c r="E61" s="76"/>
      <c r="F61" s="255"/>
      <c r="G61" s="160"/>
      <c r="H61" s="160"/>
      <c r="I61" s="161"/>
      <c r="J61" s="162"/>
    </row>
    <row r="62" spans="1:11" ht="16.5" customHeight="1">
      <c r="A62" s="396" t="s">
        <v>2</v>
      </c>
      <c r="B62" s="396"/>
      <c r="C62" s="396" t="s">
        <v>0</v>
      </c>
      <c r="D62" s="396" t="s">
        <v>1</v>
      </c>
      <c r="E62" s="396"/>
      <c r="F62" s="396"/>
      <c r="G62" s="396"/>
      <c r="H62" s="391" t="s">
        <v>11</v>
      </c>
      <c r="I62" s="391" t="s">
        <v>12</v>
      </c>
      <c r="J62" s="424" t="s">
        <v>6</v>
      </c>
      <c r="K62" s="391" t="s">
        <v>5</v>
      </c>
    </row>
    <row r="63" spans="1:11" ht="18" customHeight="1">
      <c r="A63" s="230" t="s">
        <v>3</v>
      </c>
      <c r="B63" s="230" t="s">
        <v>4</v>
      </c>
      <c r="C63" s="396"/>
      <c r="D63" s="396"/>
      <c r="E63" s="396"/>
      <c r="F63" s="396"/>
      <c r="G63" s="396"/>
      <c r="H63" s="392"/>
      <c r="I63" s="392"/>
      <c r="J63" s="425"/>
      <c r="K63" s="392"/>
    </row>
    <row r="64" spans="1:11" s="68" customFormat="1" ht="13.5" customHeight="1">
      <c r="A64" s="216" t="s">
        <v>26</v>
      </c>
      <c r="B64" s="187">
        <v>5543</v>
      </c>
      <c r="C64" s="217" t="s">
        <v>162</v>
      </c>
      <c r="D64" s="351" t="s">
        <v>112</v>
      </c>
      <c r="E64" s="222" t="s">
        <v>132</v>
      </c>
      <c r="F64" s="379" t="s">
        <v>161</v>
      </c>
      <c r="G64" s="421" t="s">
        <v>161</v>
      </c>
      <c r="H64" s="218">
        <v>1168</v>
      </c>
      <c r="I64" s="218">
        <f>ROUND(H64/H73*J73,0)</f>
        <v>790</v>
      </c>
      <c r="J64" s="140">
        <v>789</v>
      </c>
      <c r="K64" s="219" t="s">
        <v>7</v>
      </c>
    </row>
    <row r="65" spans="1:11" ht="12">
      <c r="A65" s="210" t="s">
        <v>26</v>
      </c>
      <c r="B65" s="210">
        <v>5145</v>
      </c>
      <c r="C65" s="211" t="s">
        <v>162</v>
      </c>
      <c r="D65" s="351"/>
      <c r="E65" s="221" t="s">
        <v>132</v>
      </c>
      <c r="F65" s="380"/>
      <c r="G65" s="422"/>
      <c r="H65" s="155"/>
      <c r="I65" s="155"/>
      <c r="J65" s="183">
        <v>790</v>
      </c>
      <c r="K65" s="185" t="s">
        <v>7</v>
      </c>
    </row>
    <row r="66" spans="1:11" ht="12">
      <c r="A66" s="230" t="s">
        <v>26</v>
      </c>
      <c r="B66" s="230">
        <v>5146</v>
      </c>
      <c r="C66" s="154" t="s">
        <v>163</v>
      </c>
      <c r="D66" s="351"/>
      <c r="E66" s="225" t="s">
        <v>133</v>
      </c>
      <c r="F66" s="380"/>
      <c r="G66" s="422"/>
      <c r="H66" s="155">
        <v>38</v>
      </c>
      <c r="I66" s="155">
        <f>ROUND(H66/H75*J75,0)</f>
        <v>25</v>
      </c>
      <c r="J66" s="156">
        <v>26</v>
      </c>
      <c r="K66" s="229" t="s">
        <v>8</v>
      </c>
    </row>
    <row r="67" spans="1:11" s="68" customFormat="1" ht="12">
      <c r="A67" s="216" t="s">
        <v>26</v>
      </c>
      <c r="B67" s="187">
        <v>5544</v>
      </c>
      <c r="C67" s="217" t="s">
        <v>164</v>
      </c>
      <c r="D67" s="355" t="s">
        <v>113</v>
      </c>
      <c r="E67" s="222" t="s">
        <v>134</v>
      </c>
      <c r="F67" s="380"/>
      <c r="G67" s="422"/>
      <c r="H67" s="220">
        <v>2335</v>
      </c>
      <c r="I67" s="218">
        <f>J64*2</f>
        <v>1578</v>
      </c>
      <c r="J67" s="140">
        <v>1576</v>
      </c>
      <c r="K67" s="219" t="s">
        <v>7</v>
      </c>
    </row>
    <row r="68" spans="1:11" ht="12">
      <c r="A68" s="210" t="s">
        <v>26</v>
      </c>
      <c r="B68" s="210">
        <v>5147</v>
      </c>
      <c r="C68" s="211" t="s">
        <v>164</v>
      </c>
      <c r="D68" s="356"/>
      <c r="E68" s="221" t="s">
        <v>134</v>
      </c>
      <c r="F68" s="380"/>
      <c r="G68" s="422"/>
      <c r="H68" s="158"/>
      <c r="I68" s="155"/>
      <c r="J68" s="183">
        <v>1577</v>
      </c>
      <c r="K68" s="185" t="s">
        <v>7</v>
      </c>
    </row>
    <row r="69" spans="1:11" ht="12">
      <c r="A69" s="230" t="s">
        <v>26</v>
      </c>
      <c r="B69" s="230">
        <v>5148</v>
      </c>
      <c r="C69" s="154" t="s">
        <v>165</v>
      </c>
      <c r="D69" s="356"/>
      <c r="E69" s="225" t="s">
        <v>134</v>
      </c>
      <c r="F69" s="380"/>
      <c r="G69" s="422"/>
      <c r="H69" s="158">
        <v>77</v>
      </c>
      <c r="I69" s="155">
        <f>I66*2</f>
        <v>50</v>
      </c>
      <c r="J69" s="156">
        <v>53</v>
      </c>
      <c r="K69" s="229" t="s">
        <v>8</v>
      </c>
    </row>
    <row r="70" spans="1:11" s="68" customFormat="1" ht="12">
      <c r="A70" s="216" t="s">
        <v>26</v>
      </c>
      <c r="B70" s="187">
        <v>5545</v>
      </c>
      <c r="C70" s="217" t="s">
        <v>166</v>
      </c>
      <c r="D70" s="355" t="s">
        <v>114</v>
      </c>
      <c r="E70" s="222" t="s">
        <v>135</v>
      </c>
      <c r="F70" s="380"/>
      <c r="G70" s="422"/>
      <c r="H70" s="220">
        <v>3704</v>
      </c>
      <c r="I70" s="218">
        <f>I64*3</f>
        <v>2370</v>
      </c>
      <c r="J70" s="140">
        <v>2364</v>
      </c>
      <c r="K70" s="219" t="s">
        <v>7</v>
      </c>
    </row>
    <row r="71" spans="1:11" ht="12">
      <c r="A71" s="210" t="s">
        <v>26</v>
      </c>
      <c r="B71" s="210">
        <v>5149</v>
      </c>
      <c r="C71" s="211" t="s">
        <v>166</v>
      </c>
      <c r="D71" s="356"/>
      <c r="E71" s="221" t="s">
        <v>135</v>
      </c>
      <c r="F71" s="380"/>
      <c r="G71" s="422"/>
      <c r="H71" s="158"/>
      <c r="I71" s="155"/>
      <c r="J71" s="183">
        <v>2366</v>
      </c>
      <c r="K71" s="185" t="s">
        <v>7</v>
      </c>
    </row>
    <row r="72" spans="1:11" ht="12">
      <c r="A72" s="230" t="s">
        <v>26</v>
      </c>
      <c r="B72" s="230">
        <v>5150</v>
      </c>
      <c r="C72" s="154" t="s">
        <v>167</v>
      </c>
      <c r="D72" s="356"/>
      <c r="E72" s="225" t="s">
        <v>135</v>
      </c>
      <c r="F72" s="380"/>
      <c r="G72" s="422"/>
      <c r="H72" s="158">
        <v>122</v>
      </c>
      <c r="I72" s="155">
        <f>J66*3</f>
        <v>78</v>
      </c>
      <c r="J72" s="156">
        <v>79</v>
      </c>
      <c r="K72" s="229" t="s">
        <v>8</v>
      </c>
    </row>
    <row r="73" spans="1:11" s="68" customFormat="1" ht="27">
      <c r="A73" s="216" t="s">
        <v>26</v>
      </c>
      <c r="B73" s="187">
        <v>5546</v>
      </c>
      <c r="C73" s="217" t="s">
        <v>168</v>
      </c>
      <c r="D73" s="222" t="s">
        <v>115</v>
      </c>
      <c r="E73" s="222" t="s">
        <v>175</v>
      </c>
      <c r="F73" s="380"/>
      <c r="G73" s="422"/>
      <c r="H73" s="220">
        <v>266</v>
      </c>
      <c r="I73" s="220">
        <v>190</v>
      </c>
      <c r="J73" s="140">
        <v>180</v>
      </c>
      <c r="K73" s="418" t="s">
        <v>9</v>
      </c>
    </row>
    <row r="74" spans="1:11" ht="27">
      <c r="A74" s="210" t="s">
        <v>26</v>
      </c>
      <c r="B74" s="210">
        <v>5151</v>
      </c>
      <c r="C74" s="211" t="s">
        <v>168</v>
      </c>
      <c r="D74" s="221" t="s">
        <v>115</v>
      </c>
      <c r="E74" s="221" t="s">
        <v>175</v>
      </c>
      <c r="F74" s="380"/>
      <c r="G74" s="422"/>
      <c r="H74" s="158"/>
      <c r="I74" s="158"/>
      <c r="J74" s="183">
        <v>181</v>
      </c>
      <c r="K74" s="419"/>
    </row>
    <row r="75" spans="1:11" s="68" customFormat="1" ht="27">
      <c r="A75" s="216" t="s">
        <v>26</v>
      </c>
      <c r="B75" s="187">
        <v>5547</v>
      </c>
      <c r="C75" s="217" t="s">
        <v>169</v>
      </c>
      <c r="D75" s="222" t="s">
        <v>116</v>
      </c>
      <c r="E75" s="222" t="s">
        <v>176</v>
      </c>
      <c r="F75" s="380"/>
      <c r="G75" s="422"/>
      <c r="H75" s="220">
        <v>270</v>
      </c>
      <c r="I75" s="220">
        <v>190</v>
      </c>
      <c r="J75" s="140">
        <v>180</v>
      </c>
      <c r="K75" s="419"/>
    </row>
    <row r="76" spans="1:11" ht="27">
      <c r="A76" s="210" t="s">
        <v>26</v>
      </c>
      <c r="B76" s="210">
        <v>5152</v>
      </c>
      <c r="C76" s="211" t="s">
        <v>169</v>
      </c>
      <c r="D76" s="221" t="s">
        <v>116</v>
      </c>
      <c r="E76" s="221" t="s">
        <v>176</v>
      </c>
      <c r="F76" s="380"/>
      <c r="G76" s="422"/>
      <c r="H76" s="158"/>
      <c r="I76" s="158"/>
      <c r="J76" s="183">
        <v>181</v>
      </c>
      <c r="K76" s="419"/>
    </row>
    <row r="77" spans="1:11" s="68" customFormat="1" ht="27">
      <c r="A77" s="216" t="s">
        <v>26</v>
      </c>
      <c r="B77" s="187">
        <v>5548</v>
      </c>
      <c r="C77" s="217" t="s">
        <v>170</v>
      </c>
      <c r="D77" s="264" t="s">
        <v>117</v>
      </c>
      <c r="E77" s="264" t="s">
        <v>177</v>
      </c>
      <c r="F77" s="381"/>
      <c r="G77" s="422"/>
      <c r="H77" s="220">
        <v>285</v>
      </c>
      <c r="I77" s="220">
        <v>190</v>
      </c>
      <c r="J77" s="140">
        <v>180</v>
      </c>
      <c r="K77" s="419"/>
    </row>
    <row r="78" spans="1:11" s="256" customFormat="1" ht="27">
      <c r="A78" s="210" t="s">
        <v>26</v>
      </c>
      <c r="B78" s="210">
        <v>5153</v>
      </c>
      <c r="C78" s="211" t="s">
        <v>170</v>
      </c>
      <c r="D78" s="263" t="s">
        <v>117</v>
      </c>
      <c r="E78" s="263" t="s">
        <v>177</v>
      </c>
      <c r="F78" s="265"/>
      <c r="G78" s="423"/>
      <c r="H78" s="232">
        <v>285</v>
      </c>
      <c r="I78" s="232">
        <v>190</v>
      </c>
      <c r="J78" s="183">
        <v>181</v>
      </c>
      <c r="K78" s="420"/>
    </row>
    <row r="79" spans="1:11" ht="12">
      <c r="A79" s="159"/>
      <c r="B79" s="159"/>
      <c r="C79" s="144"/>
      <c r="D79" s="89"/>
      <c r="E79" s="89"/>
      <c r="F79" s="255"/>
      <c r="G79" s="255"/>
      <c r="H79" s="160"/>
      <c r="I79" s="160"/>
      <c r="J79" s="161"/>
      <c r="K79" s="162"/>
    </row>
    <row r="80" spans="1:13" s="282" customFormat="1" ht="18.75">
      <c r="A80" s="132" t="s">
        <v>29</v>
      </c>
      <c r="B80" s="133"/>
      <c r="C80" s="134"/>
      <c r="D80" s="135"/>
      <c r="E80" s="135"/>
      <c r="F80" s="136"/>
      <c r="G80" s="136"/>
      <c r="H80" s="137"/>
      <c r="I80" s="137"/>
      <c r="J80" s="137"/>
      <c r="K80" s="138"/>
      <c r="L80" s="280"/>
      <c r="M80" s="281"/>
    </row>
    <row r="81" spans="1:11" ht="13.5" customHeight="1">
      <c r="A81" s="396" t="s">
        <v>2</v>
      </c>
      <c r="B81" s="396"/>
      <c r="C81" s="396" t="s">
        <v>0</v>
      </c>
      <c r="D81" s="396" t="s">
        <v>1</v>
      </c>
      <c r="E81" s="396"/>
      <c r="F81" s="396"/>
      <c r="G81" s="396"/>
      <c r="H81" s="391" t="s">
        <v>11</v>
      </c>
      <c r="I81" s="391" t="s">
        <v>12</v>
      </c>
      <c r="J81" s="390" t="s">
        <v>6</v>
      </c>
      <c r="K81" s="391" t="s">
        <v>5</v>
      </c>
    </row>
    <row r="82" spans="1:11" ht="12">
      <c r="A82" s="230" t="s">
        <v>3</v>
      </c>
      <c r="B82" s="230" t="s">
        <v>4</v>
      </c>
      <c r="C82" s="396"/>
      <c r="D82" s="396"/>
      <c r="E82" s="396"/>
      <c r="F82" s="396"/>
      <c r="G82" s="396"/>
      <c r="H82" s="392"/>
      <c r="I82" s="392"/>
      <c r="J82" s="390"/>
      <c r="K82" s="392"/>
    </row>
    <row r="83" spans="1:11" s="68" customFormat="1" ht="12">
      <c r="A83" s="216" t="s">
        <v>26</v>
      </c>
      <c r="B83" s="187">
        <v>3553</v>
      </c>
      <c r="C83" s="217" t="s">
        <v>13</v>
      </c>
      <c r="D83" s="351" t="s">
        <v>112</v>
      </c>
      <c r="E83" s="406" t="s">
        <v>132</v>
      </c>
      <c r="F83" s="407"/>
      <c r="G83" s="408"/>
      <c r="H83" s="218">
        <v>1168</v>
      </c>
      <c r="I83" s="218">
        <f>ROUND(H83/H92*J92,0)</f>
        <v>878</v>
      </c>
      <c r="J83" s="139">
        <v>877</v>
      </c>
      <c r="K83" s="219" t="s">
        <v>7</v>
      </c>
    </row>
    <row r="84" spans="1:11" ht="12">
      <c r="A84" s="210" t="s">
        <v>26</v>
      </c>
      <c r="B84" s="210">
        <v>3154</v>
      </c>
      <c r="C84" s="211" t="s">
        <v>13</v>
      </c>
      <c r="D84" s="351"/>
      <c r="E84" s="393" t="s">
        <v>132</v>
      </c>
      <c r="F84" s="394"/>
      <c r="G84" s="395"/>
      <c r="H84" s="231">
        <v>1168</v>
      </c>
      <c r="I84" s="231">
        <f>ROUND(H84/H94*J94,0)</f>
        <v>865</v>
      </c>
      <c r="J84" s="182">
        <v>878</v>
      </c>
      <c r="K84" s="185" t="s">
        <v>7</v>
      </c>
    </row>
    <row r="85" spans="1:11" ht="12">
      <c r="A85" s="230" t="s">
        <v>26</v>
      </c>
      <c r="B85" s="230">
        <v>3155</v>
      </c>
      <c r="C85" s="154" t="s">
        <v>14</v>
      </c>
      <c r="D85" s="351"/>
      <c r="E85" s="385" t="s">
        <v>133</v>
      </c>
      <c r="F85" s="386"/>
      <c r="G85" s="387"/>
      <c r="H85" s="155">
        <v>38</v>
      </c>
      <c r="I85" s="155">
        <f>ROUND(H85/H94*J94,0)</f>
        <v>28</v>
      </c>
      <c r="J85" s="254">
        <v>29</v>
      </c>
      <c r="K85" s="229" t="s">
        <v>8</v>
      </c>
    </row>
    <row r="86" spans="1:11" s="68" customFormat="1" ht="12">
      <c r="A86" s="216" t="s">
        <v>26</v>
      </c>
      <c r="B86" s="187">
        <v>3554</v>
      </c>
      <c r="C86" s="217" t="s">
        <v>15</v>
      </c>
      <c r="D86" s="355" t="s">
        <v>113</v>
      </c>
      <c r="E86" s="406" t="s">
        <v>134</v>
      </c>
      <c r="F86" s="407"/>
      <c r="G86" s="408"/>
      <c r="H86" s="220">
        <v>2335</v>
      </c>
      <c r="I86" s="218">
        <f>J83*2</f>
        <v>1754</v>
      </c>
      <c r="J86" s="140">
        <v>1751</v>
      </c>
      <c r="K86" s="219" t="s">
        <v>7</v>
      </c>
    </row>
    <row r="87" spans="1:11" ht="12">
      <c r="A87" s="210" t="s">
        <v>26</v>
      </c>
      <c r="B87" s="210">
        <v>3156</v>
      </c>
      <c r="C87" s="211" t="s">
        <v>15</v>
      </c>
      <c r="D87" s="356"/>
      <c r="E87" s="393" t="s">
        <v>134</v>
      </c>
      <c r="F87" s="394"/>
      <c r="G87" s="395"/>
      <c r="H87" s="232">
        <v>2335</v>
      </c>
      <c r="I87" s="231">
        <f>J84*2</f>
        <v>1756</v>
      </c>
      <c r="J87" s="183">
        <v>1752</v>
      </c>
      <c r="K87" s="185" t="s">
        <v>7</v>
      </c>
    </row>
    <row r="88" spans="1:11" ht="12">
      <c r="A88" s="230" t="s">
        <v>26</v>
      </c>
      <c r="B88" s="230">
        <v>3157</v>
      </c>
      <c r="C88" s="154" t="s">
        <v>16</v>
      </c>
      <c r="D88" s="356"/>
      <c r="E88" s="385" t="s">
        <v>134</v>
      </c>
      <c r="F88" s="386"/>
      <c r="G88" s="387"/>
      <c r="H88" s="158">
        <v>77</v>
      </c>
      <c r="I88" s="155">
        <f>I85*2</f>
        <v>56</v>
      </c>
      <c r="J88" s="156">
        <v>59</v>
      </c>
      <c r="K88" s="229" t="s">
        <v>8</v>
      </c>
    </row>
    <row r="89" spans="1:11" s="68" customFormat="1" ht="12">
      <c r="A89" s="216" t="s">
        <v>26</v>
      </c>
      <c r="B89" s="187">
        <v>3555</v>
      </c>
      <c r="C89" s="217" t="s">
        <v>17</v>
      </c>
      <c r="D89" s="355" t="s">
        <v>114</v>
      </c>
      <c r="E89" s="406" t="s">
        <v>135</v>
      </c>
      <c r="F89" s="407"/>
      <c r="G89" s="408"/>
      <c r="H89" s="220">
        <v>3704</v>
      </c>
      <c r="I89" s="218">
        <f>I83*3</f>
        <v>2634</v>
      </c>
      <c r="J89" s="140">
        <v>2627</v>
      </c>
      <c r="K89" s="219" t="s">
        <v>7</v>
      </c>
    </row>
    <row r="90" spans="1:11" ht="12">
      <c r="A90" s="210" t="s">
        <v>26</v>
      </c>
      <c r="B90" s="210">
        <v>3158</v>
      </c>
      <c r="C90" s="211" t="s">
        <v>17</v>
      </c>
      <c r="D90" s="356"/>
      <c r="E90" s="393" t="s">
        <v>135</v>
      </c>
      <c r="F90" s="394"/>
      <c r="G90" s="395"/>
      <c r="H90" s="232">
        <v>3704</v>
      </c>
      <c r="I90" s="231">
        <f>I84*3</f>
        <v>2595</v>
      </c>
      <c r="J90" s="183">
        <v>2629</v>
      </c>
      <c r="K90" s="185" t="s">
        <v>7</v>
      </c>
    </row>
    <row r="91" spans="1:11" ht="12">
      <c r="A91" s="230" t="s">
        <v>26</v>
      </c>
      <c r="B91" s="230">
        <v>3159</v>
      </c>
      <c r="C91" s="154" t="s">
        <v>18</v>
      </c>
      <c r="D91" s="356"/>
      <c r="E91" s="385" t="s">
        <v>135</v>
      </c>
      <c r="F91" s="386"/>
      <c r="G91" s="387"/>
      <c r="H91" s="158">
        <v>122</v>
      </c>
      <c r="I91" s="155">
        <f>J85*3</f>
        <v>87</v>
      </c>
      <c r="J91" s="156">
        <v>88</v>
      </c>
      <c r="K91" s="229" t="s">
        <v>8</v>
      </c>
    </row>
    <row r="92" spans="1:11" s="68" customFormat="1" ht="27">
      <c r="A92" s="216" t="s">
        <v>26</v>
      </c>
      <c r="B92" s="187">
        <v>3556</v>
      </c>
      <c r="C92" s="217" t="s">
        <v>19</v>
      </c>
      <c r="D92" s="222" t="s">
        <v>115</v>
      </c>
      <c r="E92" s="406" t="s">
        <v>175</v>
      </c>
      <c r="F92" s="407"/>
      <c r="G92" s="408"/>
      <c r="H92" s="220">
        <v>266</v>
      </c>
      <c r="I92" s="220">
        <v>190</v>
      </c>
      <c r="J92" s="140">
        <v>200</v>
      </c>
      <c r="K92" s="382" t="s">
        <v>9</v>
      </c>
    </row>
    <row r="93" spans="1:11" ht="27">
      <c r="A93" s="210" t="s">
        <v>26</v>
      </c>
      <c r="B93" s="210">
        <v>3160</v>
      </c>
      <c r="C93" s="211" t="s">
        <v>19</v>
      </c>
      <c r="D93" s="221" t="s">
        <v>115</v>
      </c>
      <c r="E93" s="393" t="s">
        <v>175</v>
      </c>
      <c r="F93" s="394"/>
      <c r="G93" s="395"/>
      <c r="H93" s="232">
        <v>266</v>
      </c>
      <c r="I93" s="232">
        <v>190</v>
      </c>
      <c r="J93" s="183">
        <v>201</v>
      </c>
      <c r="K93" s="383"/>
    </row>
    <row r="94" spans="1:11" s="68" customFormat="1" ht="27">
      <c r="A94" s="216" t="s">
        <v>26</v>
      </c>
      <c r="B94" s="187">
        <v>3557</v>
      </c>
      <c r="C94" s="217" t="s">
        <v>20</v>
      </c>
      <c r="D94" s="222" t="s">
        <v>116</v>
      </c>
      <c r="E94" s="406" t="s">
        <v>176</v>
      </c>
      <c r="F94" s="407"/>
      <c r="G94" s="408"/>
      <c r="H94" s="220">
        <v>270</v>
      </c>
      <c r="I94" s="220">
        <v>190</v>
      </c>
      <c r="J94" s="140">
        <v>200</v>
      </c>
      <c r="K94" s="383"/>
    </row>
    <row r="95" spans="1:11" ht="27">
      <c r="A95" s="210" t="s">
        <v>26</v>
      </c>
      <c r="B95" s="210">
        <v>3161</v>
      </c>
      <c r="C95" s="211" t="s">
        <v>20</v>
      </c>
      <c r="D95" s="221" t="s">
        <v>116</v>
      </c>
      <c r="E95" s="393" t="s">
        <v>176</v>
      </c>
      <c r="F95" s="394"/>
      <c r="G95" s="395"/>
      <c r="H95" s="232">
        <v>270</v>
      </c>
      <c r="I95" s="232">
        <v>190</v>
      </c>
      <c r="J95" s="183">
        <v>201</v>
      </c>
      <c r="K95" s="383"/>
    </row>
    <row r="96" spans="1:11" s="68" customFormat="1" ht="27">
      <c r="A96" s="216" t="s">
        <v>26</v>
      </c>
      <c r="B96" s="187">
        <v>3558</v>
      </c>
      <c r="C96" s="217" t="s">
        <v>21</v>
      </c>
      <c r="D96" s="264" t="s">
        <v>117</v>
      </c>
      <c r="E96" s="406" t="s">
        <v>177</v>
      </c>
      <c r="F96" s="407"/>
      <c r="G96" s="408"/>
      <c r="H96" s="220">
        <v>285</v>
      </c>
      <c r="I96" s="220">
        <v>190</v>
      </c>
      <c r="J96" s="140">
        <v>200</v>
      </c>
      <c r="K96" s="383"/>
    </row>
    <row r="97" spans="1:11" s="256" customFormat="1" ht="27">
      <c r="A97" s="210" t="s">
        <v>26</v>
      </c>
      <c r="B97" s="210">
        <v>3162</v>
      </c>
      <c r="C97" s="211" t="s">
        <v>21</v>
      </c>
      <c r="D97" s="263" t="s">
        <v>117</v>
      </c>
      <c r="E97" s="393" t="s">
        <v>177</v>
      </c>
      <c r="F97" s="394"/>
      <c r="G97" s="395"/>
      <c r="H97" s="232">
        <v>285</v>
      </c>
      <c r="I97" s="232">
        <v>190</v>
      </c>
      <c r="J97" s="183">
        <v>201</v>
      </c>
      <c r="K97" s="384"/>
    </row>
    <row r="98" spans="1:11" ht="11.25" customHeight="1">
      <c r="A98" s="73"/>
      <c r="B98" s="73"/>
      <c r="C98" s="74"/>
      <c r="D98" s="75"/>
      <c r="E98" s="76"/>
      <c r="F98" s="255"/>
      <c r="G98" s="255"/>
      <c r="H98" s="160"/>
      <c r="I98" s="160"/>
      <c r="J98" s="161"/>
      <c r="K98" s="162"/>
    </row>
    <row r="99" spans="1:10" ht="18.75" customHeight="1">
      <c r="A99" s="79" t="s">
        <v>160</v>
      </c>
      <c r="B99" s="73"/>
      <c r="C99" s="74"/>
      <c r="D99" s="75"/>
      <c r="E99" s="76"/>
      <c r="F99" s="255"/>
      <c r="G99" s="160"/>
      <c r="H99" s="160"/>
      <c r="I99" s="161"/>
      <c r="J99" s="162"/>
    </row>
    <row r="100" spans="1:11" ht="16.5" customHeight="1">
      <c r="A100" s="396" t="s">
        <v>2</v>
      </c>
      <c r="B100" s="396"/>
      <c r="C100" s="396" t="s">
        <v>0</v>
      </c>
      <c r="D100" s="396" t="s">
        <v>1</v>
      </c>
      <c r="E100" s="396"/>
      <c r="F100" s="396"/>
      <c r="G100" s="396"/>
      <c r="H100" s="391" t="s">
        <v>11</v>
      </c>
      <c r="I100" s="391" t="s">
        <v>12</v>
      </c>
      <c r="J100" s="424" t="s">
        <v>6</v>
      </c>
      <c r="K100" s="391" t="s">
        <v>5</v>
      </c>
    </row>
    <row r="101" spans="1:11" ht="18" customHeight="1">
      <c r="A101" s="230" t="s">
        <v>3</v>
      </c>
      <c r="B101" s="230" t="s">
        <v>4</v>
      </c>
      <c r="C101" s="396"/>
      <c r="D101" s="396"/>
      <c r="E101" s="396"/>
      <c r="F101" s="396"/>
      <c r="G101" s="396"/>
      <c r="H101" s="392"/>
      <c r="I101" s="392"/>
      <c r="J101" s="425"/>
      <c r="K101" s="392"/>
    </row>
    <row r="102" spans="1:11" s="68" customFormat="1" ht="13.5" customHeight="1">
      <c r="A102" s="216" t="s">
        <v>26</v>
      </c>
      <c r="B102" s="187">
        <v>5549</v>
      </c>
      <c r="C102" s="217" t="s">
        <v>162</v>
      </c>
      <c r="D102" s="351" t="s">
        <v>112</v>
      </c>
      <c r="E102" s="222" t="s">
        <v>132</v>
      </c>
      <c r="F102" s="379" t="s">
        <v>161</v>
      </c>
      <c r="G102" s="421" t="s">
        <v>161</v>
      </c>
      <c r="H102" s="218">
        <v>1168</v>
      </c>
      <c r="I102" s="218">
        <f>ROUND(H102/H111*J111,0)</f>
        <v>790</v>
      </c>
      <c r="J102" s="140">
        <v>789</v>
      </c>
      <c r="K102" s="219" t="s">
        <v>7</v>
      </c>
    </row>
    <row r="103" spans="1:11" ht="12">
      <c r="A103" s="210" t="s">
        <v>26</v>
      </c>
      <c r="B103" s="210">
        <v>5154</v>
      </c>
      <c r="C103" s="211" t="s">
        <v>162</v>
      </c>
      <c r="D103" s="351"/>
      <c r="E103" s="221" t="s">
        <v>132</v>
      </c>
      <c r="F103" s="380"/>
      <c r="G103" s="422"/>
      <c r="H103" s="155"/>
      <c r="I103" s="155"/>
      <c r="J103" s="183">
        <v>790</v>
      </c>
      <c r="K103" s="185" t="s">
        <v>7</v>
      </c>
    </row>
    <row r="104" spans="1:11" ht="13.5" customHeight="1">
      <c r="A104" s="230" t="s">
        <v>26</v>
      </c>
      <c r="B104" s="230">
        <v>5155</v>
      </c>
      <c r="C104" s="154" t="s">
        <v>163</v>
      </c>
      <c r="D104" s="351"/>
      <c r="E104" s="225" t="s">
        <v>133</v>
      </c>
      <c r="F104" s="380"/>
      <c r="G104" s="422"/>
      <c r="H104" s="155">
        <v>38</v>
      </c>
      <c r="I104" s="155">
        <f>ROUND(H104/H113*J113,0)</f>
        <v>25</v>
      </c>
      <c r="J104" s="156">
        <v>26</v>
      </c>
      <c r="K104" s="229" t="s">
        <v>8</v>
      </c>
    </row>
    <row r="105" spans="1:11" s="68" customFormat="1" ht="12">
      <c r="A105" s="216" t="s">
        <v>26</v>
      </c>
      <c r="B105" s="187">
        <v>5550</v>
      </c>
      <c r="C105" s="217" t="s">
        <v>164</v>
      </c>
      <c r="D105" s="355" t="s">
        <v>113</v>
      </c>
      <c r="E105" s="222" t="s">
        <v>134</v>
      </c>
      <c r="F105" s="380"/>
      <c r="G105" s="422"/>
      <c r="H105" s="220">
        <v>2335</v>
      </c>
      <c r="I105" s="218">
        <f>J102*2</f>
        <v>1578</v>
      </c>
      <c r="J105" s="140">
        <v>1576</v>
      </c>
      <c r="K105" s="219" t="s">
        <v>7</v>
      </c>
    </row>
    <row r="106" spans="1:11" ht="12">
      <c r="A106" s="210" t="s">
        <v>26</v>
      </c>
      <c r="B106" s="210">
        <v>5156</v>
      </c>
      <c r="C106" s="211" t="s">
        <v>164</v>
      </c>
      <c r="D106" s="356"/>
      <c r="E106" s="221" t="s">
        <v>134</v>
      </c>
      <c r="F106" s="380"/>
      <c r="G106" s="422"/>
      <c r="H106" s="158"/>
      <c r="I106" s="155"/>
      <c r="J106" s="183">
        <v>1577</v>
      </c>
      <c r="K106" s="185" t="s">
        <v>7</v>
      </c>
    </row>
    <row r="107" spans="1:11" ht="12">
      <c r="A107" s="230" t="s">
        <v>26</v>
      </c>
      <c r="B107" s="230">
        <v>5157</v>
      </c>
      <c r="C107" s="154" t="s">
        <v>165</v>
      </c>
      <c r="D107" s="356"/>
      <c r="E107" s="225" t="s">
        <v>134</v>
      </c>
      <c r="F107" s="380"/>
      <c r="G107" s="422"/>
      <c r="H107" s="158">
        <v>77</v>
      </c>
      <c r="I107" s="155">
        <f>I104*2</f>
        <v>50</v>
      </c>
      <c r="J107" s="156">
        <v>53</v>
      </c>
      <c r="K107" s="229" t="s">
        <v>8</v>
      </c>
    </row>
    <row r="108" spans="1:11" s="68" customFormat="1" ht="12">
      <c r="A108" s="216" t="s">
        <v>26</v>
      </c>
      <c r="B108" s="187">
        <v>5551</v>
      </c>
      <c r="C108" s="217" t="s">
        <v>166</v>
      </c>
      <c r="D108" s="355" t="s">
        <v>114</v>
      </c>
      <c r="E108" s="222" t="s">
        <v>135</v>
      </c>
      <c r="F108" s="380"/>
      <c r="G108" s="422"/>
      <c r="H108" s="220">
        <v>3704</v>
      </c>
      <c r="I108" s="218">
        <f>I102*3</f>
        <v>2370</v>
      </c>
      <c r="J108" s="140">
        <v>2364</v>
      </c>
      <c r="K108" s="219" t="s">
        <v>7</v>
      </c>
    </row>
    <row r="109" spans="1:11" ht="12">
      <c r="A109" s="210" t="s">
        <v>26</v>
      </c>
      <c r="B109" s="210">
        <v>5158</v>
      </c>
      <c r="C109" s="211" t="s">
        <v>166</v>
      </c>
      <c r="D109" s="356"/>
      <c r="E109" s="221" t="s">
        <v>135</v>
      </c>
      <c r="F109" s="380"/>
      <c r="G109" s="422"/>
      <c r="H109" s="158"/>
      <c r="I109" s="155"/>
      <c r="J109" s="183">
        <v>2366</v>
      </c>
      <c r="K109" s="185" t="s">
        <v>7</v>
      </c>
    </row>
    <row r="110" spans="1:11" ht="12">
      <c r="A110" s="230" t="s">
        <v>26</v>
      </c>
      <c r="B110" s="230">
        <v>5159</v>
      </c>
      <c r="C110" s="154" t="s">
        <v>167</v>
      </c>
      <c r="D110" s="356"/>
      <c r="E110" s="225" t="s">
        <v>135</v>
      </c>
      <c r="F110" s="380"/>
      <c r="G110" s="422"/>
      <c r="H110" s="158">
        <v>122</v>
      </c>
      <c r="I110" s="155">
        <f>J104*3</f>
        <v>78</v>
      </c>
      <c r="J110" s="156">
        <v>79</v>
      </c>
      <c r="K110" s="229" t="s">
        <v>8</v>
      </c>
    </row>
    <row r="111" spans="1:11" s="68" customFormat="1" ht="27">
      <c r="A111" s="216" t="s">
        <v>26</v>
      </c>
      <c r="B111" s="187">
        <v>5552</v>
      </c>
      <c r="C111" s="217" t="s">
        <v>168</v>
      </c>
      <c r="D111" s="222" t="s">
        <v>115</v>
      </c>
      <c r="E111" s="222" t="s">
        <v>175</v>
      </c>
      <c r="F111" s="380"/>
      <c r="G111" s="422"/>
      <c r="H111" s="220">
        <v>266</v>
      </c>
      <c r="I111" s="220">
        <v>190</v>
      </c>
      <c r="J111" s="140">
        <v>180</v>
      </c>
      <c r="K111" s="418" t="s">
        <v>9</v>
      </c>
    </row>
    <row r="112" spans="1:11" ht="27">
      <c r="A112" s="210" t="s">
        <v>26</v>
      </c>
      <c r="B112" s="210">
        <v>5160</v>
      </c>
      <c r="C112" s="211" t="s">
        <v>168</v>
      </c>
      <c r="D112" s="221" t="s">
        <v>115</v>
      </c>
      <c r="E112" s="221" t="s">
        <v>175</v>
      </c>
      <c r="F112" s="380"/>
      <c r="G112" s="422"/>
      <c r="H112" s="158"/>
      <c r="I112" s="158"/>
      <c r="J112" s="183">
        <v>181</v>
      </c>
      <c r="K112" s="419"/>
    </row>
    <row r="113" spans="1:11" s="68" customFormat="1" ht="27">
      <c r="A113" s="216" t="s">
        <v>26</v>
      </c>
      <c r="B113" s="187">
        <v>5553</v>
      </c>
      <c r="C113" s="217" t="s">
        <v>169</v>
      </c>
      <c r="D113" s="222" t="s">
        <v>116</v>
      </c>
      <c r="E113" s="222" t="s">
        <v>176</v>
      </c>
      <c r="F113" s="380"/>
      <c r="G113" s="422"/>
      <c r="H113" s="220">
        <v>270</v>
      </c>
      <c r="I113" s="220">
        <v>190</v>
      </c>
      <c r="J113" s="140">
        <v>180</v>
      </c>
      <c r="K113" s="419"/>
    </row>
    <row r="114" spans="1:11" ht="27">
      <c r="A114" s="210" t="s">
        <v>26</v>
      </c>
      <c r="B114" s="210">
        <v>5161</v>
      </c>
      <c r="C114" s="211" t="s">
        <v>169</v>
      </c>
      <c r="D114" s="221" t="s">
        <v>116</v>
      </c>
      <c r="E114" s="221" t="s">
        <v>176</v>
      </c>
      <c r="F114" s="380"/>
      <c r="G114" s="422"/>
      <c r="H114" s="158"/>
      <c r="I114" s="158"/>
      <c r="J114" s="183">
        <v>181</v>
      </c>
      <c r="K114" s="419"/>
    </row>
    <row r="115" spans="1:11" s="68" customFormat="1" ht="27">
      <c r="A115" s="216" t="s">
        <v>26</v>
      </c>
      <c r="B115" s="187">
        <v>5554</v>
      </c>
      <c r="C115" s="217" t="s">
        <v>170</v>
      </c>
      <c r="D115" s="264" t="s">
        <v>117</v>
      </c>
      <c r="E115" s="264" t="s">
        <v>177</v>
      </c>
      <c r="F115" s="381"/>
      <c r="G115" s="422"/>
      <c r="H115" s="220">
        <v>285</v>
      </c>
      <c r="I115" s="220">
        <v>190</v>
      </c>
      <c r="J115" s="140">
        <v>180</v>
      </c>
      <c r="K115" s="419"/>
    </row>
    <row r="116" spans="1:11" s="256" customFormat="1" ht="27">
      <c r="A116" s="210" t="s">
        <v>26</v>
      </c>
      <c r="B116" s="210">
        <v>5162</v>
      </c>
      <c r="C116" s="211" t="s">
        <v>170</v>
      </c>
      <c r="D116" s="263" t="s">
        <v>117</v>
      </c>
      <c r="E116" s="263" t="s">
        <v>177</v>
      </c>
      <c r="F116" s="266"/>
      <c r="G116" s="423"/>
      <c r="H116" s="232">
        <v>285</v>
      </c>
      <c r="I116" s="232">
        <v>190</v>
      </c>
      <c r="J116" s="183">
        <v>181</v>
      </c>
      <c r="K116" s="420"/>
    </row>
  </sheetData>
  <mergeCells count="118">
    <mergeCell ref="A62:B62"/>
    <mergeCell ref="C62:C63"/>
    <mergeCell ref="D62:G63"/>
    <mergeCell ref="H62:H63"/>
    <mergeCell ref="I62:I63"/>
    <mergeCell ref="J100:J101"/>
    <mergeCell ref="E96:G96"/>
    <mergeCell ref="E88:G88"/>
    <mergeCell ref="E89:G89"/>
    <mergeCell ref="E91:G91"/>
    <mergeCell ref="E92:G92"/>
    <mergeCell ref="E94:G94"/>
    <mergeCell ref="D102:D104"/>
    <mergeCell ref="F102:F115"/>
    <mergeCell ref="D105:D107"/>
    <mergeCell ref="D108:D110"/>
    <mergeCell ref="A100:B100"/>
    <mergeCell ref="C100:C101"/>
    <mergeCell ref="D100:G101"/>
    <mergeCell ref="H100:H101"/>
    <mergeCell ref="I100:I101"/>
    <mergeCell ref="E14:G14"/>
    <mergeCell ref="K16:K21"/>
    <mergeCell ref="K35:K40"/>
    <mergeCell ref="A5:B5"/>
    <mergeCell ref="C5:C6"/>
    <mergeCell ref="D5:G6"/>
    <mergeCell ref="H5:H6"/>
    <mergeCell ref="I5:I6"/>
    <mergeCell ref="K5:K6"/>
    <mergeCell ref="D7:D9"/>
    <mergeCell ref="D10:D12"/>
    <mergeCell ref="J5:J6"/>
    <mergeCell ref="E7:G7"/>
    <mergeCell ref="E9:G9"/>
    <mergeCell ref="E10:G10"/>
    <mergeCell ref="E12:G12"/>
    <mergeCell ref="E8:G8"/>
    <mergeCell ref="E11:G11"/>
    <mergeCell ref="D13:D15"/>
    <mergeCell ref="E13:G13"/>
    <mergeCell ref="A43:B43"/>
    <mergeCell ref="C43:C44"/>
    <mergeCell ref="D43:G44"/>
    <mergeCell ref="E3:K3"/>
    <mergeCell ref="D89:D91"/>
    <mergeCell ref="D83:D85"/>
    <mergeCell ref="D86:D88"/>
    <mergeCell ref="A81:B81"/>
    <mergeCell ref="C81:C82"/>
    <mergeCell ref="D51:D53"/>
    <mergeCell ref="J24:J25"/>
    <mergeCell ref="K24:K25"/>
    <mergeCell ref="D26:D28"/>
    <mergeCell ref="A24:B24"/>
    <mergeCell ref="C24:C25"/>
    <mergeCell ref="D24:G25"/>
    <mergeCell ref="H24:H25"/>
    <mergeCell ref="I24:I25"/>
    <mergeCell ref="F26:F39"/>
    <mergeCell ref="D29:D31"/>
    <mergeCell ref="H43:H44"/>
    <mergeCell ref="I43:I44"/>
    <mergeCell ref="K43:K44"/>
    <mergeCell ref="J43:J44"/>
    <mergeCell ref="D48:D50"/>
    <mergeCell ref="E45:G45"/>
    <mergeCell ref="E47:G47"/>
    <mergeCell ref="E48:G48"/>
    <mergeCell ref="E50:G50"/>
    <mergeCell ref="E46:G46"/>
    <mergeCell ref="E49:G49"/>
    <mergeCell ref="E15:G15"/>
    <mergeCell ref="E16:G16"/>
    <mergeCell ref="E18:G18"/>
    <mergeCell ref="E20:G20"/>
    <mergeCell ref="E52:G52"/>
    <mergeCell ref="E84:G84"/>
    <mergeCell ref="E87:G87"/>
    <mergeCell ref="E90:G90"/>
    <mergeCell ref="E17:G17"/>
    <mergeCell ref="E21:G21"/>
    <mergeCell ref="E19:G19"/>
    <mergeCell ref="G26:G40"/>
    <mergeCell ref="E55:G55"/>
    <mergeCell ref="E57:G57"/>
    <mergeCell ref="E59:G59"/>
    <mergeCell ref="D81:G82"/>
    <mergeCell ref="E83:G83"/>
    <mergeCell ref="E85:G85"/>
    <mergeCell ref="E86:G86"/>
    <mergeCell ref="D64:D66"/>
    <mergeCell ref="F64:F77"/>
    <mergeCell ref="D67:D69"/>
    <mergeCell ref="D70:D72"/>
    <mergeCell ref="E51:G51"/>
    <mergeCell ref="E53:G53"/>
    <mergeCell ref="E54:G54"/>
    <mergeCell ref="D32:D34"/>
    <mergeCell ref="D45:D47"/>
    <mergeCell ref="K54:K59"/>
    <mergeCell ref="G64:G78"/>
    <mergeCell ref="K73:K78"/>
    <mergeCell ref="E93:G93"/>
    <mergeCell ref="E95:G95"/>
    <mergeCell ref="E97:G97"/>
    <mergeCell ref="K92:K97"/>
    <mergeCell ref="G102:G116"/>
    <mergeCell ref="K111:K116"/>
    <mergeCell ref="K81:K82"/>
    <mergeCell ref="H81:H82"/>
    <mergeCell ref="I81:I82"/>
    <mergeCell ref="J81:J82"/>
    <mergeCell ref="J62:J63"/>
    <mergeCell ref="K62:K63"/>
    <mergeCell ref="K100:K101"/>
    <mergeCell ref="E56:G56"/>
    <mergeCell ref="E58:G58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2" horizontalDpi="600" verticalDpi="600" orientation="portrait" paperSize="9" scale="65" r:id="rId1"/>
  <headerFooter>
    <oddFooter>&amp;R&amp;"-,標準"&amp;12■&amp;A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直美</dc:creator>
  <cp:keywords/>
  <dc:description/>
  <cp:lastModifiedBy>冨島 健夫</cp:lastModifiedBy>
  <cp:lastPrinted>2021-09-30T09:21:19Z</cp:lastPrinted>
  <dcterms:created xsi:type="dcterms:W3CDTF">2017-01-05T07:27:18Z</dcterms:created>
  <dcterms:modified xsi:type="dcterms:W3CDTF">2021-09-30T09:24:12Z</dcterms:modified>
  <cp:category/>
  <cp:version/>
  <cp:contentType/>
  <cp:contentStatus/>
</cp:coreProperties>
</file>