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30" windowWidth="11340" windowHeight="6780" tabRatio="900" activeTab="2"/>
  </bookViews>
  <sheets>
    <sheet name="表紙" sheetId="86" r:id="rId1"/>
    <sheet name="裏表紙" sheetId="87" r:id="rId2"/>
    <sheet name="Ａ２訪問介護相当サービス " sheetId="61" r:id="rId3"/>
    <sheet name="Ａ3訪問型（独自）【処遇改善加算非適応】 +【1÷1000】" sheetId="72" r:id="rId4"/>
    <sheet name="Ａ3訪問型（独自）【処遇改善加算（Ⅰ）適応】+【1÷1000】" sheetId="73" r:id="rId5"/>
    <sheet name="Ａ3訪問型（独自）【処遇改善加算（Ⅱ）適応】+【1÷1000】" sheetId="74" r:id="rId6"/>
    <sheet name="Ａ3訪問型（独自）【処遇改善加算（Ⅲ)適応】+【1÷1000】" sheetId="77" r:id="rId7"/>
    <sheet name="Ａ3訪問型（独自）【処遇改善加算（Ⅳ）適応】+【1÷1000】" sheetId="78" r:id="rId8"/>
    <sheet name="Ａ3訪問型（独自）【処遇改善加算（Ⅴ）適応】+【1÷1000】" sheetId="79" r:id="rId9"/>
    <sheet name="Ａ3訪問型（独自）【介特（Ⅰ）＋処加（Ⅰ）取得】+1" sheetId="80" r:id="rId10"/>
    <sheet name="Ａ3訪問型（独自）【介特（Ⅰ）＋処加（Ⅱ）取得】+1" sheetId="81" r:id="rId11"/>
    <sheet name="Ａ3訪問型（独自）【介特（Ⅰ）＋処加（Ⅲ）取得】+1" sheetId="82" r:id="rId12"/>
    <sheet name="Ａ3訪問型（独自）【介特（Ⅱ）＋処加（Ⅰ）取得】+1" sheetId="83" r:id="rId13"/>
    <sheet name="Ａ3訪問型（独自）【介特（Ⅱ）＋処加（Ⅱ）取得】+1" sheetId="84" r:id="rId14"/>
    <sheet name="Ａ3訪問型（独自）【介特（Ⅱ）＋処加（Ⅲ）取得】+1" sheetId="85" r:id="rId15"/>
  </sheets>
  <definedNames>
    <definedName name="__xlnm.Print_Area" localSheetId="2">'Ａ２訪問介護相当サービス '!$A$1:$I$49</definedName>
    <definedName name="_xlnm.Print_Area" localSheetId="2">'Ａ２訪問介護相当サービス '!$A$1:$I$49</definedName>
    <definedName name="_xlnm.Print_Area" localSheetId="9">'Ａ3訪問型（独自）【介特（Ⅰ）＋処加（Ⅰ）取得】+1'!$A$1:$K$43</definedName>
    <definedName name="_xlnm.Print_Area" localSheetId="10">'Ａ3訪問型（独自）【介特（Ⅰ）＋処加（Ⅱ）取得】+1'!$A$1:$K$43</definedName>
    <definedName name="_xlnm.Print_Area" localSheetId="11">'Ａ3訪問型（独自）【介特（Ⅰ）＋処加（Ⅲ）取得】+1'!$A$1:$K$43</definedName>
    <definedName name="_xlnm.Print_Area" localSheetId="12">'Ａ3訪問型（独自）【介特（Ⅱ）＋処加（Ⅰ）取得】+1'!$A$1:$K$43</definedName>
    <definedName name="_xlnm.Print_Area" localSheetId="13">'Ａ3訪問型（独自）【介特（Ⅱ）＋処加（Ⅱ）取得】+1'!$A$1:$K$43</definedName>
    <definedName name="_xlnm.Print_Area" localSheetId="14">'Ａ3訪問型（独自）【介特（Ⅱ）＋処加（Ⅲ）取得】+1'!$A$1:$K$43</definedName>
    <definedName name="_xlnm.Print_Area" localSheetId="4">'Ａ3訪問型（独自）【処遇改善加算（Ⅰ）適応】+【1÷1000】'!$A$1:$K$43</definedName>
    <definedName name="_xlnm.Print_Area" localSheetId="5">'Ａ3訪問型（独自）【処遇改善加算（Ⅱ）適応】+【1÷1000】'!$A$3:$K$43</definedName>
    <definedName name="_xlnm.Print_Area" localSheetId="6">'Ａ3訪問型（独自）【処遇改善加算（Ⅲ)適応】+【1÷1000】'!$A$1:$K$43</definedName>
    <definedName name="_xlnm.Print_Area" localSheetId="7">'Ａ3訪問型（独自）【処遇改善加算（Ⅳ）適応】+【1÷1000】'!$A$1:$K$43</definedName>
    <definedName name="_xlnm.Print_Area" localSheetId="8">'Ａ3訪問型（独自）【処遇改善加算（Ⅴ）適応】+【1÷1000】'!$A$1:$K$43</definedName>
    <definedName name="_xlnm.Print_Area" localSheetId="3">'Ａ3訪問型（独自）【処遇改善加算非適応】 +【1÷1000】'!$A$1:$K$43</definedName>
    <definedName name="_xlnm.Print_Area" localSheetId="0">'表紙'!$A$1:$J$46</definedName>
    <definedName name="_xlnm.Print_Area" localSheetId="1">'裏表紙'!$A$1:$F$20</definedName>
  </definedNames>
  <calcPr calcId="152511"/>
</workbook>
</file>

<file path=xl/sharedStrings.xml><?xml version="1.0" encoding="utf-8"?>
<sst xmlns="http://schemas.openxmlformats.org/spreadsheetml/2006/main" count="2266" uniqueCount="198">
  <si>
    <t>サービス内容略称</t>
    <rPh sb="4" eb="6">
      <t>ナイヨウ</t>
    </rPh>
    <rPh sb="6" eb="8">
      <t>リャクショウ</t>
    </rPh>
    <phoneticPr fontId="3"/>
  </si>
  <si>
    <t>算定項目</t>
    <rPh sb="0" eb="2">
      <t>サンテイ</t>
    </rPh>
    <rPh sb="2" eb="4">
      <t>コウモク</t>
    </rPh>
    <phoneticPr fontId="3"/>
  </si>
  <si>
    <t>サービスコード</t>
  </si>
  <si>
    <t>種類</t>
    <rPh sb="0" eb="2">
      <t>シュルイ</t>
    </rPh>
    <phoneticPr fontId="3"/>
  </si>
  <si>
    <t>項目</t>
    <rPh sb="0" eb="2">
      <t>コウモク</t>
    </rPh>
    <phoneticPr fontId="3"/>
  </si>
  <si>
    <t>算定単位</t>
    <rPh sb="0" eb="2">
      <t>サンテイ</t>
    </rPh>
    <rPh sb="2" eb="4">
      <t>タンイ</t>
    </rPh>
    <phoneticPr fontId="3"/>
  </si>
  <si>
    <t>合成
単位数</t>
    <rPh sb="0" eb="2">
      <t>ゴウセイ</t>
    </rPh>
    <rPh sb="3" eb="5">
      <t>タンイ</t>
    </rPh>
    <rPh sb="5" eb="6">
      <t>スウ</t>
    </rPh>
    <phoneticPr fontId="3"/>
  </si>
  <si>
    <t>1月につき</t>
    <rPh sb="1" eb="2">
      <t>ツキ</t>
    </rPh>
    <phoneticPr fontId="3"/>
  </si>
  <si>
    <t>1日につき</t>
    <rPh sb="1" eb="2">
      <t>ニチ</t>
    </rPh>
    <phoneticPr fontId="3"/>
  </si>
  <si>
    <t>1回につき</t>
    <rPh sb="1" eb="2">
      <t>カイ</t>
    </rPh>
    <phoneticPr fontId="3"/>
  </si>
  <si>
    <t>介護予防ケアマネジメントサービスコード表</t>
    <rPh sb="0" eb="2">
      <t>カイゴ</t>
    </rPh>
    <rPh sb="2" eb="4">
      <t>ヨボウ</t>
    </rPh>
    <rPh sb="19" eb="20">
      <t>ヒョウ</t>
    </rPh>
    <phoneticPr fontId="3"/>
  </si>
  <si>
    <t>みなし</t>
  </si>
  <si>
    <t>検算</t>
    <rPh sb="0" eb="2">
      <t>ケンザン</t>
    </rPh>
    <phoneticPr fontId="3"/>
  </si>
  <si>
    <t>訪問型独自サービスⅠ／２</t>
    <rPh sb="0" eb="2">
      <t>ホウモン</t>
    </rPh>
    <rPh sb="2" eb="3">
      <t>ガタ</t>
    </rPh>
    <rPh sb="3" eb="5">
      <t>ドクジ</t>
    </rPh>
    <phoneticPr fontId="3"/>
  </si>
  <si>
    <t>訪問型独自サービスⅠ／２日割</t>
    <rPh sb="0" eb="2">
      <t>ホウモン</t>
    </rPh>
    <rPh sb="2" eb="3">
      <t>ガタ</t>
    </rPh>
    <rPh sb="12" eb="14">
      <t>ヒワ</t>
    </rPh>
    <phoneticPr fontId="3"/>
  </si>
  <si>
    <t>訪問型独自サービスⅡ／２</t>
    <rPh sb="0" eb="2">
      <t>ホウモン</t>
    </rPh>
    <rPh sb="2" eb="3">
      <t>ガタ</t>
    </rPh>
    <phoneticPr fontId="3"/>
  </si>
  <si>
    <t>訪問型独自サービスⅡ／２日割</t>
    <rPh sb="0" eb="2">
      <t>ホウモン</t>
    </rPh>
    <rPh sb="2" eb="3">
      <t>ガタ</t>
    </rPh>
    <rPh sb="12" eb="14">
      <t>ヒワ</t>
    </rPh>
    <phoneticPr fontId="3"/>
  </si>
  <si>
    <t>訪問型独自サービスⅢ／２</t>
    <rPh sb="0" eb="2">
      <t>ホウモン</t>
    </rPh>
    <rPh sb="2" eb="3">
      <t>ガタ</t>
    </rPh>
    <phoneticPr fontId="3"/>
  </si>
  <si>
    <t>訪問型独自サービスⅢ／２日割</t>
    <rPh sb="0" eb="2">
      <t>ホウモン</t>
    </rPh>
    <rPh sb="2" eb="3">
      <t>ガタ</t>
    </rPh>
    <rPh sb="12" eb="14">
      <t>ヒワ</t>
    </rPh>
    <phoneticPr fontId="3"/>
  </si>
  <si>
    <t>訪問型独自サービスⅣ／２</t>
    <rPh sb="0" eb="2">
      <t>ホウモン</t>
    </rPh>
    <rPh sb="2" eb="3">
      <t>ガタ</t>
    </rPh>
    <phoneticPr fontId="3"/>
  </si>
  <si>
    <t>訪問型独自サービスⅤ／２</t>
    <rPh sb="0" eb="2">
      <t>ホウモン</t>
    </rPh>
    <rPh sb="2" eb="3">
      <t>ガタ</t>
    </rPh>
    <phoneticPr fontId="3"/>
  </si>
  <si>
    <t>訪問型独自サービスⅥ／２</t>
    <rPh sb="0" eb="2">
      <t>ホウモン</t>
    </rPh>
    <rPh sb="2" eb="3">
      <t>ガタ</t>
    </rPh>
    <phoneticPr fontId="3"/>
  </si>
  <si>
    <t>通所型サービス（独自）サービスコード表</t>
    <rPh sb="0" eb="2">
      <t>ツウショ</t>
    </rPh>
    <rPh sb="2" eb="3">
      <t>ガタ</t>
    </rPh>
    <rPh sb="8" eb="10">
      <t>ドクジ</t>
    </rPh>
    <rPh sb="18" eb="19">
      <t>ヒョウ</t>
    </rPh>
    <phoneticPr fontId="3"/>
  </si>
  <si>
    <t>100単位加算</t>
  </si>
  <si>
    <t>訪問型サービス（独自）Ⅱサービスコード表　　（緩和した基準によるサービス）</t>
    <rPh sb="0" eb="2">
      <t>ホウモン</t>
    </rPh>
    <rPh sb="2" eb="3">
      <t>ガタ</t>
    </rPh>
    <rPh sb="8" eb="10">
      <t>ドクジ</t>
    </rPh>
    <rPh sb="19" eb="20">
      <t>ヒョウ</t>
    </rPh>
    <rPh sb="23" eb="25">
      <t>カンワ</t>
    </rPh>
    <rPh sb="27" eb="29">
      <t>キジュン</t>
    </rPh>
    <phoneticPr fontId="3"/>
  </si>
  <si>
    <t>200単位加算</t>
  </si>
  <si>
    <t>令和　3年　4月版</t>
    <rPh sb="0" eb="2">
      <t>レイワ</t>
    </rPh>
    <rPh sb="4" eb="5">
      <t>ネン</t>
    </rPh>
    <rPh sb="7" eb="8">
      <t>ガツ</t>
    </rPh>
    <rPh sb="8" eb="9">
      <t>バン</t>
    </rPh>
    <phoneticPr fontId="3"/>
  </si>
  <si>
    <t>Ａ３</t>
  </si>
  <si>
    <t>■１割負担者</t>
    <rPh sb="2" eb="3">
      <t>ワリ</t>
    </rPh>
    <rPh sb="3" eb="5">
      <t>フタン</t>
    </rPh>
    <rPh sb="5" eb="6">
      <t>シャ</t>
    </rPh>
    <phoneticPr fontId="3"/>
  </si>
  <si>
    <t>■２割負担者</t>
    <rPh sb="2" eb="3">
      <t>ワリ</t>
    </rPh>
    <rPh sb="3" eb="5">
      <t>フタン</t>
    </rPh>
    <rPh sb="5" eb="6">
      <t>シャ</t>
    </rPh>
    <phoneticPr fontId="3"/>
  </si>
  <si>
    <t>■３割負担者</t>
    <rPh sb="2" eb="3">
      <t>ワリ</t>
    </rPh>
    <rPh sb="3" eb="5">
      <t>フタン</t>
    </rPh>
    <rPh sb="5" eb="6">
      <t>シャ</t>
    </rPh>
    <phoneticPr fontId="3"/>
  </si>
  <si>
    <t>【処遇改善加算が適応されない場合】</t>
    <rPh sb="1" eb="7">
      <t>ショグウカイゼンカサン</t>
    </rPh>
    <rPh sb="8" eb="10">
      <t>テキオウ</t>
    </rPh>
    <rPh sb="14" eb="16">
      <t>バアイ</t>
    </rPh>
    <phoneticPr fontId="3"/>
  </si>
  <si>
    <t>【処遇改善加算（Ⅰ）が適応される場合】</t>
    <rPh sb="1" eb="3">
      <t>ショグウ</t>
    </rPh>
    <rPh sb="3" eb="5">
      <t>カイゼン</t>
    </rPh>
    <rPh sb="5" eb="7">
      <t>カサン</t>
    </rPh>
    <rPh sb="11" eb="13">
      <t>テキオウ</t>
    </rPh>
    <rPh sb="16" eb="18">
      <t>バアイ</t>
    </rPh>
    <phoneticPr fontId="3"/>
  </si>
  <si>
    <t>【処遇改善加算（Ⅲ）が適応される場合】</t>
    <rPh sb="1" eb="3">
      <t>ショグウ</t>
    </rPh>
    <rPh sb="3" eb="5">
      <t>カイゼン</t>
    </rPh>
    <rPh sb="5" eb="7">
      <t>カサン</t>
    </rPh>
    <rPh sb="11" eb="13">
      <t>テキオウ</t>
    </rPh>
    <rPh sb="16" eb="18">
      <t>バアイ</t>
    </rPh>
    <phoneticPr fontId="3"/>
  </si>
  <si>
    <t>【処遇改善加算（Ⅱ）が適応される場合】</t>
    <rPh sb="1" eb="3">
      <t>ショグウ</t>
    </rPh>
    <rPh sb="3" eb="5">
      <t>カイゼン</t>
    </rPh>
    <rPh sb="5" eb="7">
      <t>カサン</t>
    </rPh>
    <rPh sb="11" eb="13">
      <t>テキオウ</t>
    </rPh>
    <rPh sb="16" eb="18">
      <t>バアイ</t>
    </rPh>
    <phoneticPr fontId="3"/>
  </si>
  <si>
    <t>【処遇改善加算（Ⅳ）が適応される場合】</t>
    <rPh sb="1" eb="3">
      <t>ショグウ</t>
    </rPh>
    <rPh sb="3" eb="5">
      <t>カイゼン</t>
    </rPh>
    <rPh sb="5" eb="7">
      <t>カサン</t>
    </rPh>
    <rPh sb="11" eb="13">
      <t>テキオウ</t>
    </rPh>
    <rPh sb="16" eb="18">
      <t>バアイ</t>
    </rPh>
    <phoneticPr fontId="3"/>
  </si>
  <si>
    <t>【介護職員等特定処遇改善加算（Ⅰ）が適応される場合】</t>
    <rPh sb="1" eb="3">
      <t>カイゴ</t>
    </rPh>
    <rPh sb="3" eb="5">
      <t>ショクイン</t>
    </rPh>
    <rPh sb="5" eb="6">
      <t>トウ</t>
    </rPh>
    <rPh sb="6" eb="8">
      <t>トクテイ</t>
    </rPh>
    <rPh sb="8" eb="10">
      <t>ショグウ</t>
    </rPh>
    <rPh sb="10" eb="12">
      <t>カイゼン</t>
    </rPh>
    <rPh sb="12" eb="14">
      <t>カサン</t>
    </rPh>
    <rPh sb="18" eb="20">
      <t>テキオウ</t>
    </rPh>
    <rPh sb="23" eb="25">
      <t>バアイ</t>
    </rPh>
    <phoneticPr fontId="3"/>
  </si>
  <si>
    <t>【処遇改善加算（Ⅰ）を取得している場合】</t>
    <rPh sb="1" eb="3">
      <t>ショグウ</t>
    </rPh>
    <rPh sb="3" eb="5">
      <t>カイゼン</t>
    </rPh>
    <rPh sb="5" eb="7">
      <t>カサン</t>
    </rPh>
    <rPh sb="11" eb="13">
      <t>シュトク</t>
    </rPh>
    <rPh sb="17" eb="19">
      <t>バアイ</t>
    </rPh>
    <phoneticPr fontId="3"/>
  </si>
  <si>
    <t>所定単位数の137/1000加算</t>
    <rPh sb="0" eb="2">
      <t>ショテイ</t>
    </rPh>
    <rPh sb="2" eb="5">
      <t>タンイスウ</t>
    </rPh>
    <rPh sb="14" eb="16">
      <t>カサン</t>
    </rPh>
    <phoneticPr fontId="3"/>
  </si>
  <si>
    <t>所定単位数の100/1000加算</t>
    <rPh sb="0" eb="2">
      <t>ショテイ</t>
    </rPh>
    <rPh sb="2" eb="5">
      <t>タンイスウ</t>
    </rPh>
    <rPh sb="14" eb="16">
      <t>カサン</t>
    </rPh>
    <phoneticPr fontId="3"/>
  </si>
  <si>
    <t>所定単位数の55/1000加算</t>
    <rPh sb="0" eb="2">
      <t>ショテイ</t>
    </rPh>
    <rPh sb="2" eb="5">
      <t>タンイスウ</t>
    </rPh>
    <rPh sb="13" eb="15">
      <t>カサン</t>
    </rPh>
    <phoneticPr fontId="3"/>
  </si>
  <si>
    <t>所定単位数の55/1000加算  加算に対し90％加算</t>
    <rPh sb="0" eb="2">
      <t>ショテイ</t>
    </rPh>
    <rPh sb="2" eb="5">
      <t>タンイスウ</t>
    </rPh>
    <rPh sb="13" eb="15">
      <t>カサン</t>
    </rPh>
    <rPh sb="17" eb="19">
      <t>カサン</t>
    </rPh>
    <rPh sb="20" eb="21">
      <t>タイ</t>
    </rPh>
    <rPh sb="25" eb="27">
      <t>カサン</t>
    </rPh>
    <phoneticPr fontId="3"/>
  </si>
  <si>
    <t>【処遇改善加算(Ⅴ)が適応される場合】</t>
    <rPh sb="1" eb="3">
      <t>ショグウ</t>
    </rPh>
    <rPh sb="3" eb="5">
      <t>カイゼン</t>
    </rPh>
    <rPh sb="5" eb="7">
      <t>カサン</t>
    </rPh>
    <rPh sb="11" eb="13">
      <t>テキオウ</t>
    </rPh>
    <rPh sb="16" eb="18">
      <t>バアイ</t>
    </rPh>
    <phoneticPr fontId="3"/>
  </si>
  <si>
    <t>所定単位数の55/1000加算  加算に対し80％加算</t>
    <rPh sb="0" eb="2">
      <t>ショテイ</t>
    </rPh>
    <rPh sb="2" eb="5">
      <t>タンイスウ</t>
    </rPh>
    <rPh sb="13" eb="15">
      <t>カサン</t>
    </rPh>
    <rPh sb="17" eb="19">
      <t>カサン</t>
    </rPh>
    <rPh sb="20" eb="21">
      <t>タイ</t>
    </rPh>
    <rPh sb="25" eb="27">
      <t>カサン</t>
    </rPh>
    <phoneticPr fontId="3"/>
  </si>
  <si>
    <t>【処遇改善加算（Ⅱ）を取得している場合】</t>
    <rPh sb="1" eb="3">
      <t>ショグウ</t>
    </rPh>
    <rPh sb="3" eb="5">
      <t>カイゼン</t>
    </rPh>
    <rPh sb="5" eb="7">
      <t>カサン</t>
    </rPh>
    <rPh sb="11" eb="13">
      <t>シュトク</t>
    </rPh>
    <rPh sb="17" eb="19">
      <t>バアイ</t>
    </rPh>
    <phoneticPr fontId="3"/>
  </si>
  <si>
    <t>【処遇改善加算（Ⅲ）を取得している場合】</t>
    <rPh sb="1" eb="3">
      <t>ショグウ</t>
    </rPh>
    <rPh sb="3" eb="5">
      <t>カイゼン</t>
    </rPh>
    <rPh sb="5" eb="7">
      <t>カサン</t>
    </rPh>
    <rPh sb="11" eb="13">
      <t>シュトク</t>
    </rPh>
    <rPh sb="17" eb="19">
      <t>バアイ</t>
    </rPh>
    <phoneticPr fontId="3"/>
  </si>
  <si>
    <t>【介護職員等特定処遇改善加算（Ⅱ）が適応される場合】</t>
    <rPh sb="1" eb="3">
      <t>カイゴ</t>
    </rPh>
    <rPh sb="3" eb="5">
      <t>ショクイン</t>
    </rPh>
    <rPh sb="5" eb="6">
      <t>トウ</t>
    </rPh>
    <rPh sb="6" eb="8">
      <t>トクテイ</t>
    </rPh>
    <rPh sb="8" eb="10">
      <t>ショグウ</t>
    </rPh>
    <rPh sb="10" eb="12">
      <t>カイゼン</t>
    </rPh>
    <rPh sb="12" eb="14">
      <t>カサン</t>
    </rPh>
    <rPh sb="18" eb="20">
      <t>テキオウ</t>
    </rPh>
    <rPh sb="23" eb="25">
      <t>バアイ</t>
    </rPh>
    <phoneticPr fontId="3"/>
  </si>
  <si>
    <t>サービスコード</t>
  </si>
  <si>
    <t>サービス内容略称</t>
  </si>
  <si>
    <t>算定項目</t>
  </si>
  <si>
    <t>合成
単位数</t>
  </si>
  <si>
    <t>算定単位</t>
  </si>
  <si>
    <t>種類</t>
  </si>
  <si>
    <t>項目</t>
  </si>
  <si>
    <t>色分けルール
・水色⇒新設　・黄色又は赤字⇒変更　・灰色⇒廃止</t>
  </si>
  <si>
    <t>1月につき</t>
  </si>
  <si>
    <t>1回につき</t>
  </si>
  <si>
    <t>中山間地域等に居住する者へのサービス提供加算</t>
  </si>
  <si>
    <t>訪問型サービス（独自）サービスコード表（令和３年４月１日から）</t>
  </si>
  <si>
    <t>Ａ２</t>
  </si>
  <si>
    <t>訪問型独自サービスⅠ</t>
    <rPh sb="3" eb="5">
      <t>ドクジ</t>
    </rPh>
    <phoneticPr fontId="3"/>
  </si>
  <si>
    <t>訪問型独自サービスⅠ・同一</t>
    <rPh sb="3" eb="5">
      <t>ドクジ</t>
    </rPh>
    <phoneticPr fontId="3"/>
  </si>
  <si>
    <t>1172単位</t>
  </si>
  <si>
    <t>事業所と同一建物の利用者又はこれ以外の同一建物の
利用者20人以上にサービスを行う場合　　×90％</t>
  </si>
  <si>
    <t>訪問型独自サービスⅠ日割</t>
    <rPh sb="3" eb="5">
      <t>ドクジ</t>
    </rPh>
    <rPh sb="10" eb="12">
      <t>ヒワ</t>
    </rPh>
    <phoneticPr fontId="3"/>
  </si>
  <si>
    <t>39単位</t>
  </si>
  <si>
    <t>訪問型独自サービスⅡ</t>
    <rPh sb="3" eb="5">
      <t>ドクジ</t>
    </rPh>
    <phoneticPr fontId="3"/>
  </si>
  <si>
    <t>ロ　訪問型サービス費（独自）（Ⅱ）</t>
  </si>
  <si>
    <t>訪問型独自サービスⅡ・同一　</t>
    <rPh sb="3" eb="5">
      <t>ドクジ</t>
    </rPh>
    <phoneticPr fontId="3"/>
  </si>
  <si>
    <t>2342単位</t>
  </si>
  <si>
    <t>訪問型独自サービスⅡ日割</t>
    <rPh sb="3" eb="5">
      <t>ドクジ</t>
    </rPh>
    <phoneticPr fontId="3"/>
  </si>
  <si>
    <t>77単位</t>
  </si>
  <si>
    <t>訪問型独自サービスⅢ</t>
    <rPh sb="3" eb="5">
      <t>ドクジ</t>
    </rPh>
    <phoneticPr fontId="3"/>
  </si>
  <si>
    <t>ハ　訪問型サービス費（独自）（Ⅲ）</t>
  </si>
  <si>
    <t>訪問型独自サービスⅢ・同一</t>
    <rPh sb="3" eb="5">
      <t>ドクジ</t>
    </rPh>
    <phoneticPr fontId="3"/>
  </si>
  <si>
    <t>3715単位</t>
  </si>
  <si>
    <t>訪問型独自サービスⅢ日割</t>
    <rPh sb="3" eb="5">
      <t>ドクジ</t>
    </rPh>
    <phoneticPr fontId="3"/>
  </si>
  <si>
    <t>122単位</t>
  </si>
  <si>
    <t>訪問型独自サービスⅣ</t>
    <rPh sb="3" eb="5">
      <t>ドクジ</t>
    </rPh>
    <phoneticPr fontId="3"/>
  </si>
  <si>
    <t>ニ　訪問型サービス費（独自）（Ⅳ）</t>
  </si>
  <si>
    <t>訪問型独自サービスⅣ・同一</t>
    <rPh sb="3" eb="5">
      <t>ドクジ</t>
    </rPh>
    <phoneticPr fontId="3"/>
  </si>
  <si>
    <t>267単位</t>
  </si>
  <si>
    <t>訪問型独自サービスⅤ</t>
    <rPh sb="3" eb="5">
      <t>ドクジ</t>
    </rPh>
    <phoneticPr fontId="3"/>
  </si>
  <si>
    <t>ホ　訪問型サービス費（独自）（Ⅴ）</t>
  </si>
  <si>
    <t>事業対象者・要支援１・要支援２（週2回程度）
※１月の中で全部で５回から８回まで</t>
  </si>
  <si>
    <t>訪問型独自サービスⅤ・同一</t>
    <rPh sb="3" eb="5">
      <t>ドクジ</t>
    </rPh>
    <phoneticPr fontId="3"/>
  </si>
  <si>
    <t>271単位</t>
  </si>
  <si>
    <t>訪問型独自サービスⅥ</t>
    <rPh sb="3" eb="5">
      <t>ドクジ</t>
    </rPh>
    <phoneticPr fontId="3"/>
  </si>
  <si>
    <t>ヘ　訪問型サービス費（独自）（Ⅵ）</t>
  </si>
  <si>
    <t>事業対象者・要支援１・要支援２（週2回を超える程度）
※１月の中で全部で９回から１２回まで</t>
  </si>
  <si>
    <t>訪問型独自サービスⅥ・同一</t>
    <rPh sb="3" eb="5">
      <t>ドクジ</t>
    </rPh>
    <phoneticPr fontId="3"/>
  </si>
  <si>
    <t>286単位</t>
  </si>
  <si>
    <t>訪問型独自短時間サービス</t>
    <rPh sb="3" eb="5">
      <t>ドクジ</t>
    </rPh>
    <rPh sb="5" eb="8">
      <t>タンジカン</t>
    </rPh>
    <phoneticPr fontId="3"/>
  </si>
  <si>
    <t>ト　訪問型サービス費（独自）（短時間サービス）</t>
    <rPh sb="15" eb="18">
      <t>タンジカン</t>
    </rPh>
    <phoneticPr fontId="3"/>
  </si>
  <si>
    <t>事業対象者・要支援１・要支援２（20分未満）
※１月につき２２回まで</t>
    <rPh sb="18" eb="19">
      <t>フン</t>
    </rPh>
    <rPh sb="19" eb="21">
      <t>ミマン</t>
    </rPh>
    <phoneticPr fontId="3"/>
  </si>
  <si>
    <t>訪問型独自短時間・同一</t>
  </si>
  <si>
    <t>166単位</t>
  </si>
  <si>
    <t>訪問型独自サービス同一建物減算</t>
  </si>
  <si>
    <t>事業所と同一建物の利用者又はこれ以外の同一建物の利用者20人以上にサービスを行う場合</t>
  </si>
  <si>
    <t>訪問型独自サービス特別地域加算</t>
    <rPh sb="3" eb="5">
      <t>ドクジ</t>
    </rPh>
    <phoneticPr fontId="3"/>
  </si>
  <si>
    <t>特別地域加算</t>
  </si>
  <si>
    <t>　　　　　　　　　　　　　　　　　　所定単位数の　15％加算</t>
  </si>
  <si>
    <t>訪問型独自サービス特別地域加算日割</t>
    <rPh sb="3" eb="5">
      <t>ドクジ</t>
    </rPh>
    <rPh sb="15" eb="17">
      <t>ヒワ</t>
    </rPh>
    <phoneticPr fontId="3"/>
  </si>
  <si>
    <t>訪問型独自サービス特別地域加算回数</t>
    <rPh sb="3" eb="5">
      <t>ドクジ</t>
    </rPh>
    <phoneticPr fontId="3"/>
  </si>
  <si>
    <t>訪問型独自サービス小規模事業所加算</t>
    <rPh sb="3" eb="5">
      <t>ドクジ</t>
    </rPh>
    <phoneticPr fontId="3"/>
  </si>
  <si>
    <t>中山間地域等における小規模事業所加算</t>
  </si>
  <si>
    <t>　　　　　　　　　　　　　　　　　　所定単位数の　10％加算</t>
  </si>
  <si>
    <t>訪問型独自サービス小規模事業所加算日割</t>
    <rPh sb="3" eb="5">
      <t>ドクジ</t>
    </rPh>
    <rPh sb="17" eb="19">
      <t>ヒワ</t>
    </rPh>
    <phoneticPr fontId="3"/>
  </si>
  <si>
    <t>訪問型独自サービス小規模事業所加算回数</t>
    <rPh sb="3" eb="5">
      <t>ドクジ</t>
    </rPh>
    <phoneticPr fontId="3"/>
  </si>
  <si>
    <t>訪問型独自サービス中山間地域等提供加算</t>
    <rPh sb="3" eb="5">
      <t>ドクジ</t>
    </rPh>
    <phoneticPr fontId="3"/>
  </si>
  <si>
    <t>　　　　　　　　　　　　　　　　　　所定単位数の　　5％加算</t>
  </si>
  <si>
    <t>訪問型独自サービス中山間地域等提供加算日割</t>
    <rPh sb="3" eb="5">
      <t>ドクジ</t>
    </rPh>
    <rPh sb="19" eb="21">
      <t>ヒワ</t>
    </rPh>
    <phoneticPr fontId="3"/>
  </si>
  <si>
    <t>訪問型独自サービス中山間地域等提供加算回数</t>
    <rPh sb="3" eb="5">
      <t>ドクジ</t>
    </rPh>
    <phoneticPr fontId="3"/>
  </si>
  <si>
    <t>訪問型独自サービス初回加算</t>
    <rPh sb="3" eb="5">
      <t>ドクジ</t>
    </rPh>
    <phoneticPr fontId="3"/>
  </si>
  <si>
    <t xml:space="preserve">チ　初回加算　　　　　　　　　　　　　　　　　　　　　　　　　　　　　　　　　　　　　　　　　　　　　　　　　　　　　　　　　　　　　　　  </t>
  </si>
  <si>
    <t>訪問型独自サービス生活機能向上連携加算Ⅰ</t>
    <rPh sb="3" eb="5">
      <t>ドクジ</t>
    </rPh>
    <rPh sb="15" eb="17">
      <t>レンケイ</t>
    </rPh>
    <phoneticPr fontId="3"/>
  </si>
  <si>
    <t>リ　生活機能向上連携加算</t>
  </si>
  <si>
    <t>(1)生活機能向上連携加算(Ⅰ)　　　　　　　　　　　　　　　　　　　　　　　　　　　　　　</t>
  </si>
  <si>
    <t>訪問型独自サービス生活機能向上連携加算Ⅱ</t>
    <rPh sb="3" eb="5">
      <t>ドクジ</t>
    </rPh>
    <rPh sb="15" eb="17">
      <t>レンケイ</t>
    </rPh>
    <phoneticPr fontId="3"/>
  </si>
  <si>
    <t>(2)生活機能向上連携加算((Ⅱ)　　　　　　　　　　　　　　　　　　　　　　　　　　　　　　　　</t>
  </si>
  <si>
    <t>訪問型独自サービス処遇改善加算Ⅰ</t>
    <rPh sb="3" eb="5">
      <t>ドクジ</t>
    </rPh>
    <phoneticPr fontId="3"/>
  </si>
  <si>
    <t xml:space="preserve">ヌ　介護職員処遇改善加算
</t>
  </si>
  <si>
    <t>訪問型独自サービス処遇改善加算Ⅱ</t>
    <rPh sb="3" eb="5">
      <t>ドクジ</t>
    </rPh>
    <phoneticPr fontId="3"/>
  </si>
  <si>
    <t>訪問型独自サービス処遇改善加算Ⅲ</t>
    <rPh sb="3" eb="5">
      <t>ドクジ</t>
    </rPh>
    <phoneticPr fontId="3"/>
  </si>
  <si>
    <t>訪問型独自サービス処遇改善加算Ⅳ</t>
    <rPh sb="3" eb="5">
      <t>ドクジ</t>
    </rPh>
    <phoneticPr fontId="3"/>
  </si>
  <si>
    <t>訪問型独自サービス処遇改善加算Ⅴ</t>
    <rPh sb="3" eb="5">
      <t>ドクジ</t>
    </rPh>
    <phoneticPr fontId="3"/>
  </si>
  <si>
    <t>訪問型独自サービス特定処遇改善加算Ⅰ</t>
    <rPh sb="3" eb="5">
      <t>ドクジ</t>
    </rPh>
    <phoneticPr fontId="3"/>
  </si>
  <si>
    <t xml:space="preserve">ル　介護職員等特定処遇改善加算
</t>
  </si>
  <si>
    <t>訪問型独自サービス特定処遇改善加算Ⅱ</t>
    <rPh sb="3" eb="5">
      <t>ドクジ</t>
    </rPh>
    <phoneticPr fontId="3"/>
  </si>
  <si>
    <t>訪問型独自サービス令和3年9月30日までの上乗せ分</t>
  </si>
  <si>
    <t>新型コロナウイルス感染症への対応</t>
  </si>
  <si>
    <t>所定単位数の1/1000</t>
  </si>
  <si>
    <t>所定単位数の63/1000加算</t>
    <rPh sb="0" eb="2">
      <t>ショテイ</t>
    </rPh>
    <rPh sb="2" eb="5">
      <t>タンイスウ</t>
    </rPh>
    <rPh sb="13" eb="15">
      <t>カサン</t>
    </rPh>
    <phoneticPr fontId="3"/>
  </si>
  <si>
    <t>イ　訪問型    サービス費           （独自）（Ⅰ）</t>
    <rPh sb="2" eb="4">
      <t>ホウモン</t>
    </rPh>
    <rPh sb="4" eb="5">
      <t>ガタ</t>
    </rPh>
    <rPh sb="13" eb="14">
      <t>ヒ</t>
    </rPh>
    <rPh sb="26" eb="28">
      <t>ドクジ</t>
    </rPh>
    <phoneticPr fontId="3"/>
  </si>
  <si>
    <t>ロ　訪問型   サービス費    （独自）（Ⅱ）</t>
    <rPh sb="2" eb="4">
      <t>ホウモン</t>
    </rPh>
    <rPh sb="4" eb="5">
      <t>ガタ</t>
    </rPh>
    <rPh sb="12" eb="13">
      <t>ヒ</t>
    </rPh>
    <rPh sb="18" eb="20">
      <t>ドクジ</t>
    </rPh>
    <phoneticPr fontId="3"/>
  </si>
  <si>
    <t>ハ　訪問型    サービス費    （独自）（Ⅲ）</t>
    <rPh sb="2" eb="4">
      <t>ホウモン</t>
    </rPh>
    <rPh sb="4" eb="5">
      <t>ガタ</t>
    </rPh>
    <rPh sb="13" eb="14">
      <t>ヒ</t>
    </rPh>
    <rPh sb="19" eb="21">
      <t>ドクジ</t>
    </rPh>
    <phoneticPr fontId="3"/>
  </si>
  <si>
    <t>ニ　訪問型   サービス費    （独自）（Ⅳ）</t>
    <rPh sb="2" eb="4">
      <t>ホウモン</t>
    </rPh>
    <rPh sb="4" eb="5">
      <t>ガタ</t>
    </rPh>
    <rPh sb="12" eb="13">
      <t>ヒ</t>
    </rPh>
    <rPh sb="18" eb="20">
      <t>ドクジ</t>
    </rPh>
    <phoneticPr fontId="3"/>
  </si>
  <si>
    <t>ホ　訪問型    サービス費    （独自）（Ⅴ）</t>
    <rPh sb="2" eb="4">
      <t>ホウモン</t>
    </rPh>
    <rPh sb="4" eb="5">
      <t>ガタ</t>
    </rPh>
    <rPh sb="13" eb="14">
      <t>ヒ</t>
    </rPh>
    <rPh sb="19" eb="21">
      <t>ドクジ</t>
    </rPh>
    <phoneticPr fontId="3"/>
  </si>
  <si>
    <t>ヘ　訪問型   サービス費    （独自）（Ⅵ）</t>
    <rPh sb="2" eb="4">
      <t>ホウモン</t>
    </rPh>
    <rPh sb="4" eb="5">
      <t>ガタ</t>
    </rPh>
    <rPh sb="12" eb="13">
      <t>ヒ</t>
    </rPh>
    <rPh sb="18" eb="20">
      <t>ドクジ</t>
    </rPh>
    <phoneticPr fontId="3"/>
  </si>
  <si>
    <t>所定単位数の42/1000加算</t>
    <rPh sb="0" eb="2">
      <t>ショテイ</t>
    </rPh>
    <rPh sb="2" eb="5">
      <t>タンイスウ</t>
    </rPh>
    <rPh sb="13" eb="15">
      <t>カサン</t>
    </rPh>
    <phoneticPr fontId="3"/>
  </si>
  <si>
    <t>イ　訪問型サービス費（独自）（Ⅰ）</t>
  </si>
  <si>
    <t>事業対象者・要支援１・要支援２（週2回程度）</t>
  </si>
  <si>
    <t>事業対象者・要支援１・要支援２（週1回程度）</t>
  </si>
  <si>
    <t>事業対象者・要支援１・要支援２（週1回程度）</t>
  </si>
  <si>
    <t>事業対象者・要支援２（週2回を超える程度）</t>
  </si>
  <si>
    <t>事業対象者・要支援２（週2回を超える程度）</t>
  </si>
  <si>
    <t>事業対象者・要支援１・要支援２（週1回程度）
※１月の中で全部で４回まで</t>
  </si>
  <si>
    <t>(2)介護職員等特定処遇改善加算(Ⅱ)　　　　　　所定単位数の42/1000　加算</t>
  </si>
  <si>
    <r>
      <t>(4)介護職員処遇改善加算(Ⅳ)　　　　　（３）で算定した単位数の　90％　加算</t>
    </r>
  </si>
  <si>
    <t>(3)介護職員処遇改善加算(Ⅲ)　　　　　　　　　　所定単位の 55/1000　加算</t>
  </si>
  <si>
    <t>(2)介護職員処遇改善加算(Ⅱ)　　　　　　　　　　所定単位の100/1000　加算</t>
  </si>
  <si>
    <t>(1)介護職員処遇改善加算(Ⅰ)　　　　　　　　　　所定単位の137/1000　加算</t>
  </si>
  <si>
    <t>(1)介護職員等特定処遇改善加算(Ⅰ)　　　　　　所定単位数の63/1000　加算</t>
  </si>
  <si>
    <t>【コロナ対策加算0930まで】</t>
    <rPh sb="4" eb="6">
      <t>タイサク</t>
    </rPh>
    <rPh sb="6" eb="8">
      <t>カサン</t>
    </rPh>
    <phoneticPr fontId="3"/>
  </si>
  <si>
    <t>所定単位数の1/1000加算</t>
    <rPh sb="0" eb="2">
      <t>ショテイ</t>
    </rPh>
    <rPh sb="2" eb="5">
      <t>タンイスウ</t>
    </rPh>
    <rPh sb="12" eb="14">
      <t>カサン</t>
    </rPh>
    <phoneticPr fontId="3"/>
  </si>
  <si>
    <t>事業対象者・要支援１・２       （週1回程度）</t>
    <rPh sb="0" eb="2">
      <t>ジギョウ</t>
    </rPh>
    <rPh sb="2" eb="5">
      <t>タイショウシャ</t>
    </rPh>
    <rPh sb="6" eb="7">
      <t>ヨウ</t>
    </rPh>
    <rPh sb="7" eb="9">
      <t>シエン</t>
    </rPh>
    <rPh sb="20" eb="21">
      <t>シュウ</t>
    </rPh>
    <rPh sb="22" eb="23">
      <t>カイ</t>
    </rPh>
    <rPh sb="23" eb="25">
      <t>テイド</t>
    </rPh>
    <phoneticPr fontId="3"/>
  </si>
  <si>
    <t>事業対象者・要支援１・２        （週1回程度）</t>
    <rPh sb="0" eb="2">
      <t>ジギョウ</t>
    </rPh>
    <rPh sb="2" eb="5">
      <t>タイショウシャ</t>
    </rPh>
    <rPh sb="6" eb="7">
      <t>ヨウ</t>
    </rPh>
    <rPh sb="7" eb="9">
      <t>シエン</t>
    </rPh>
    <rPh sb="21" eb="22">
      <t>シュウ</t>
    </rPh>
    <rPh sb="23" eb="24">
      <t>カイ</t>
    </rPh>
    <rPh sb="24" eb="26">
      <t>テイド</t>
    </rPh>
    <phoneticPr fontId="3"/>
  </si>
  <si>
    <t>事業対象者・要支援１・２         （週2回程度）</t>
    <rPh sb="0" eb="2">
      <t>ジギョウ</t>
    </rPh>
    <rPh sb="2" eb="5">
      <t>タイショウシャ</t>
    </rPh>
    <rPh sb="6" eb="7">
      <t>ヨウ</t>
    </rPh>
    <rPh sb="7" eb="9">
      <t>シエン</t>
    </rPh>
    <rPh sb="22" eb="23">
      <t>シュウ</t>
    </rPh>
    <rPh sb="24" eb="25">
      <t>カイ</t>
    </rPh>
    <rPh sb="25" eb="27">
      <t>テイド</t>
    </rPh>
    <phoneticPr fontId="3"/>
  </si>
  <si>
    <t>事業対象者・要支援２        （週2回を超える程度）</t>
    <rPh sb="0" eb="2">
      <t>ジギョウ</t>
    </rPh>
    <rPh sb="2" eb="5">
      <t>タイショウシャ</t>
    </rPh>
    <rPh sb="6" eb="7">
      <t>ヨウ</t>
    </rPh>
    <rPh sb="7" eb="9">
      <t>シエン</t>
    </rPh>
    <rPh sb="19" eb="20">
      <t>シュウ</t>
    </rPh>
    <rPh sb="21" eb="22">
      <t>カイ</t>
    </rPh>
    <rPh sb="23" eb="24">
      <t>コ</t>
    </rPh>
    <rPh sb="26" eb="28">
      <t>テイド</t>
    </rPh>
    <phoneticPr fontId="3"/>
  </si>
  <si>
    <r>
      <t xml:space="preserve">事業対象者・要支援１・２          （週1回程度）
</t>
    </r>
    <r>
      <rPr>
        <sz val="9"/>
        <color theme="1"/>
        <rFont val="ＭＳ Ｐゴシック"/>
        <family val="3"/>
      </rPr>
      <t>※１月の中で全部で４回まで</t>
    </r>
    <rPh sb="0" eb="2">
      <t>ジギョウ</t>
    </rPh>
    <rPh sb="2" eb="5">
      <t>タイショウシャ</t>
    </rPh>
    <rPh sb="6" eb="7">
      <t>ヨウ</t>
    </rPh>
    <rPh sb="7" eb="9">
      <t>シエン</t>
    </rPh>
    <rPh sb="23" eb="24">
      <t>シュウ</t>
    </rPh>
    <rPh sb="25" eb="26">
      <t>カイ</t>
    </rPh>
    <rPh sb="26" eb="28">
      <t>テイド</t>
    </rPh>
    <rPh sb="32" eb="33">
      <t>ツキ</t>
    </rPh>
    <rPh sb="34" eb="35">
      <t>ナカ</t>
    </rPh>
    <rPh sb="36" eb="38">
      <t>ゼンブ</t>
    </rPh>
    <rPh sb="40" eb="41">
      <t>カイ</t>
    </rPh>
    <phoneticPr fontId="3"/>
  </si>
  <si>
    <r>
      <t xml:space="preserve">事業対象者・要支援１・２          （週2回程度）
</t>
    </r>
    <r>
      <rPr>
        <sz val="7"/>
        <color theme="1"/>
        <rFont val="ＭＳ Ｐゴシック"/>
        <family val="3"/>
      </rPr>
      <t>※１月の中で全部で５回から８回まで</t>
    </r>
    <rPh sb="0" eb="2">
      <t>ジギョウ</t>
    </rPh>
    <rPh sb="2" eb="5">
      <t>タイショウシャ</t>
    </rPh>
    <rPh sb="6" eb="7">
      <t>ヨウ</t>
    </rPh>
    <rPh sb="7" eb="9">
      <t>シエン</t>
    </rPh>
    <rPh sb="23" eb="24">
      <t>シュウ</t>
    </rPh>
    <rPh sb="25" eb="26">
      <t>カイ</t>
    </rPh>
    <rPh sb="26" eb="28">
      <t>テイド</t>
    </rPh>
    <rPh sb="44" eb="45">
      <t>カイ</t>
    </rPh>
    <phoneticPr fontId="3"/>
  </si>
  <si>
    <r>
      <t xml:space="preserve">事業対象者・要支援２          （週2回を超える程度）
</t>
    </r>
    <r>
      <rPr>
        <sz val="7"/>
        <color theme="1"/>
        <rFont val="ＭＳ Ｐゴシック"/>
        <family val="3"/>
      </rPr>
      <t>※１月の中で全部で９回から１２回まで</t>
    </r>
    <rPh sb="0" eb="2">
      <t>ジギョウ</t>
    </rPh>
    <rPh sb="2" eb="5">
      <t>タイショウシャ</t>
    </rPh>
    <rPh sb="6" eb="7">
      <t>ヨウ</t>
    </rPh>
    <rPh sb="7" eb="9">
      <t>シエン</t>
    </rPh>
    <rPh sb="21" eb="22">
      <t>シュウ</t>
    </rPh>
    <rPh sb="23" eb="24">
      <t>カイ</t>
    </rPh>
    <rPh sb="25" eb="26">
      <t>コ</t>
    </rPh>
    <rPh sb="28" eb="30">
      <t>テイド</t>
    </rPh>
    <phoneticPr fontId="3"/>
  </si>
  <si>
    <t>サービス種類別対応サービスコード</t>
    <rPh sb="4" eb="6">
      <t>シュルイ</t>
    </rPh>
    <rPh sb="6" eb="7">
      <t>ベツ</t>
    </rPh>
    <rPh sb="7" eb="9">
      <t>タイオウ</t>
    </rPh>
    <phoneticPr fontId="3"/>
  </si>
  <si>
    <t>サービス種別</t>
    <rPh sb="4" eb="6">
      <t>シュベツ</t>
    </rPh>
    <phoneticPr fontId="3"/>
  </si>
  <si>
    <t>サービス名</t>
    <rPh sb="4" eb="5">
      <t>メイ</t>
    </rPh>
    <phoneticPr fontId="3"/>
  </si>
  <si>
    <t>サービスコード表</t>
    <rPh sb="7" eb="8">
      <t>ヒョウ</t>
    </rPh>
    <phoneticPr fontId="3"/>
  </si>
  <si>
    <t>サービスコード</t>
  </si>
  <si>
    <t>訪問型サービス</t>
    <rPh sb="0" eb="2">
      <t>ホウモン</t>
    </rPh>
    <rPh sb="2" eb="3">
      <t>ガタ</t>
    </rPh>
    <phoneticPr fontId="3"/>
  </si>
  <si>
    <t>訪問介護相当サービス</t>
    <rPh sb="0" eb="2">
      <t>ホウモン</t>
    </rPh>
    <rPh sb="2" eb="4">
      <t>カイゴ</t>
    </rPh>
    <rPh sb="4" eb="6">
      <t>ソウトウ</t>
    </rPh>
    <phoneticPr fontId="3"/>
  </si>
  <si>
    <t>(訪問型サービス(独自))</t>
  </si>
  <si>
    <t>Ａ２</t>
  </si>
  <si>
    <t>訪問型サービスＡ（緩和した基準によるサービス）R3.3.31まで</t>
    <rPh sb="0" eb="2">
      <t>ホウモン</t>
    </rPh>
    <rPh sb="2" eb="3">
      <t>ガタ</t>
    </rPh>
    <rPh sb="9" eb="11">
      <t>カンワ</t>
    </rPh>
    <rPh sb="13" eb="15">
      <t>キジュン</t>
    </rPh>
    <phoneticPr fontId="3"/>
  </si>
  <si>
    <t>(訪問型サービス(独自)Ⅱ)</t>
  </si>
  <si>
    <t>Ａ２</t>
  </si>
  <si>
    <t>訪問型サービスＡ（緩和した基準によるサービス）R3.4.1～</t>
    <rPh sb="0" eb="2">
      <t>ホウモン</t>
    </rPh>
    <rPh sb="2" eb="3">
      <t>ガタ</t>
    </rPh>
    <rPh sb="9" eb="11">
      <t>カンワ</t>
    </rPh>
    <rPh sb="13" eb="15">
      <t>キジュン</t>
    </rPh>
    <phoneticPr fontId="3"/>
  </si>
  <si>
    <t>Ａ３</t>
  </si>
  <si>
    <t>通所型サービス</t>
    <rPh sb="0" eb="2">
      <t>ツウショ</t>
    </rPh>
    <rPh sb="2" eb="3">
      <t>ガタ</t>
    </rPh>
    <phoneticPr fontId="3"/>
  </si>
  <si>
    <t>通所介護相当サービス</t>
    <rPh sb="0" eb="2">
      <t>ツウショ</t>
    </rPh>
    <rPh sb="2" eb="4">
      <t>カイゴ</t>
    </rPh>
    <rPh sb="4" eb="6">
      <t>ソウトウ</t>
    </rPh>
    <phoneticPr fontId="3"/>
  </si>
  <si>
    <t>(通所型サービス(独自))</t>
  </si>
  <si>
    <t>Ａ６</t>
  </si>
  <si>
    <t>通所型サービスＡ（緩和した基準によるサービス：1日デイサービス）R3.3.31まで</t>
    <rPh sb="0" eb="2">
      <t>ツウショ</t>
    </rPh>
    <rPh sb="2" eb="3">
      <t>ガタ</t>
    </rPh>
    <rPh sb="9" eb="11">
      <t>カンワ</t>
    </rPh>
    <rPh sb="13" eb="15">
      <t>キジュン</t>
    </rPh>
    <rPh sb="24" eb="25">
      <t>ニチ</t>
    </rPh>
    <phoneticPr fontId="3"/>
  </si>
  <si>
    <t>(通所型サービス(独自)Ⅱ)</t>
  </si>
  <si>
    <t>通所型サービスＡ（緩和した基準によるサービス：ミニデイサービス）R3.3.31まで</t>
    <rPh sb="0" eb="2">
      <t>ツウショ</t>
    </rPh>
    <rPh sb="2" eb="3">
      <t>ガタ</t>
    </rPh>
    <rPh sb="9" eb="11">
      <t>カンワ</t>
    </rPh>
    <rPh sb="13" eb="15">
      <t>キジュン</t>
    </rPh>
    <phoneticPr fontId="3"/>
  </si>
  <si>
    <t>(通所型サービス(独自)Ⅲ)</t>
  </si>
  <si>
    <t>通所型サービスＡ（緩和した基準によるサービス：1日デイサービス）R3.4.1～</t>
    <rPh sb="0" eb="2">
      <t>ツウショ</t>
    </rPh>
    <rPh sb="2" eb="3">
      <t>ガタ</t>
    </rPh>
    <rPh sb="9" eb="11">
      <t>カンワ</t>
    </rPh>
    <rPh sb="13" eb="15">
      <t>キジュン</t>
    </rPh>
    <rPh sb="24" eb="25">
      <t>ニチ</t>
    </rPh>
    <phoneticPr fontId="3"/>
  </si>
  <si>
    <t>Ａ7</t>
  </si>
  <si>
    <t>通所型サービスＡ（緩和した基準によるサービス：ミニデイサービス）R3.4.1～</t>
    <rPh sb="0" eb="2">
      <t>ツウショ</t>
    </rPh>
    <rPh sb="2" eb="3">
      <t>ガタ</t>
    </rPh>
    <rPh sb="9" eb="11">
      <t>カンワ</t>
    </rPh>
    <rPh sb="13" eb="15">
      <t>キジュン</t>
    </rPh>
    <phoneticPr fontId="3"/>
  </si>
  <si>
    <t>(通所型サービス(独自)Ⅲ)</t>
  </si>
  <si>
    <t>介護予防ケアマネジメントサービス</t>
    <rPh sb="0" eb="2">
      <t>カイゴ</t>
    </rPh>
    <rPh sb="2" eb="4">
      <t>ヨボウ</t>
    </rPh>
    <phoneticPr fontId="3"/>
  </si>
  <si>
    <t>介護予防ケアマネジメントサービス</t>
  </si>
  <si>
    <t>ＡF</t>
  </si>
  <si>
    <r>
      <rPr>
        <b/>
        <sz val="18"/>
        <rFont val="ＭＳ Ｐゴシック"/>
        <family val="3"/>
      </rPr>
      <t>介護予防・日常生活支援総合事業費　　　　　　　　　　　　　　　　　単位数サービスコード表①【平戸市】</t>
    </r>
    <r>
      <rPr>
        <sz val="18"/>
        <rFont val="ＭＳ Ｐゴシック"/>
        <family val="3"/>
      </rPr>
      <t>　　　　　　　　　　　　　　　　　　　　　　　　　</t>
    </r>
    <rPh sb="0" eb="4">
      <t>カイゴヨボウ</t>
    </rPh>
    <rPh sb="5" eb="9">
      <t>ニチジョウセイカツ</t>
    </rPh>
    <rPh sb="9" eb="11">
      <t>シエン</t>
    </rPh>
    <rPh sb="11" eb="15">
      <t>ソウゴウジギョウ</t>
    </rPh>
    <rPh sb="15" eb="16">
      <t>ヒ</t>
    </rPh>
    <rPh sb="33" eb="35">
      <t>タンイ</t>
    </rPh>
    <rPh sb="35" eb="36">
      <t>スウ</t>
    </rPh>
    <rPh sb="43" eb="44">
      <t>ヒョウ</t>
    </rPh>
    <rPh sb="46" eb="49">
      <t>ヒラドシ</t>
    </rPh>
    <phoneticPr fontId="3"/>
  </si>
  <si>
    <t>■訪問型サービスコード表</t>
    <rPh sb="1" eb="3">
      <t>ホウモン</t>
    </rPh>
    <rPh sb="3" eb="4">
      <t>ガタ</t>
    </rPh>
    <rPh sb="11" eb="12">
      <t>ヒョウ</t>
    </rPh>
    <phoneticPr fontId="3"/>
  </si>
  <si>
    <t>200単位加算</t>
  </si>
  <si>
    <r>
      <t>(5)介護職員処遇改善加算(Ⅴ)　　　　  （３）で算定した単位数の　80％　加算</t>
    </r>
  </si>
  <si>
    <t>　　　　　　　　　　　　　　　　　　所定単位数の　10％減算</t>
  </si>
  <si>
    <t>　所定単位数の　10％減算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</si>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</sst>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 * #,##0_ ;_ * \-#,##0_ ;_ * \-_ ;_ @_ "/>
  </numFmts>
  <fonts count="32">
    <font>
      <sz val="10"/>
      <name val="ＭＳ Ｐゴシック"/>
      <family val="3"/>
    </font>
    <font>
      <sz val="10"/>
      <name val="Arial"/>
      <family val="2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1"/>
      <color rgb="FFFF0000"/>
      <name val="ＭＳ Ｐゴシック"/>
      <family val="3"/>
    </font>
    <font>
      <sz val="16"/>
      <name val="ＭＳ Ｐゴシック"/>
      <family val="3"/>
    </font>
    <font>
      <b/>
      <sz val="16"/>
      <color rgb="FFFF0000"/>
      <name val="ＭＳ Ｐゴシック"/>
      <family val="3"/>
    </font>
    <font>
      <b/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7"/>
      <color theme="1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name val="DejaVu Sans"/>
      <family val="2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4"/>
      <color theme="0"/>
      <name val="ＭＳ Ｐゴシック"/>
      <family val="3"/>
    </font>
    <font>
      <sz val="10"/>
      <color theme="0"/>
      <name val="ＭＳ Ｐゴシック"/>
      <family val="3"/>
    </font>
    <font>
      <sz val="11"/>
      <color theme="0"/>
      <name val="ＭＳ Ｐゴシック"/>
      <family val="3"/>
    </font>
    <font>
      <sz val="18"/>
      <name val="ＭＳ Ｐゴシック"/>
      <family val="3"/>
    </font>
    <font>
      <sz val="14"/>
      <color theme="1"/>
      <name val="ＭＳ Ｐゴシック"/>
      <family val="3"/>
    </font>
    <font>
      <sz val="10"/>
      <color theme="0"/>
      <name val="ＭＳ Ｐゴシック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thin"/>
    </border>
    <border>
      <left style="hair"/>
      <right style="thin"/>
      <top/>
      <bottom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hair"/>
      <right/>
      <top/>
      <bottom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/>
      <right style="thin"/>
      <top style="thin">
        <color indexed="8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/>
      <protection/>
    </xf>
    <xf numFmtId="177" fontId="2" fillId="0" borderId="0" applyBorder="0" applyProtection="0">
      <alignment/>
    </xf>
  </cellStyleXfs>
  <cellXfs count="205">
    <xf numFmtId="0" fontId="0" fillId="0" borderId="0" xfId="0"/>
    <xf numFmtId="0" fontId="0" fillId="0" borderId="0" xfId="0" applyBorder="1"/>
    <xf numFmtId="0" fontId="0" fillId="0" borderId="0" xfId="0" applyFont="1" applyFill="1"/>
    <xf numFmtId="0" fontId="9" fillId="0" borderId="0" xfId="0" applyFont="1" applyFill="1"/>
    <xf numFmtId="176" fontId="0" fillId="0" borderId="0" xfId="20" applyNumberFormat="1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vertical="center" shrinkToFit="1"/>
    </xf>
    <xf numFmtId="41" fontId="13" fillId="0" borderId="2" xfId="20" applyFont="1" applyFill="1" applyBorder="1"/>
    <xf numFmtId="41" fontId="13" fillId="0" borderId="2" xfId="20" applyNumberFormat="1" applyFont="1" applyFill="1" applyBorder="1" applyAlignment="1">
      <alignment vertical="center"/>
    </xf>
    <xf numFmtId="41" fontId="13" fillId="0" borderId="1" xfId="20" applyFont="1" applyFill="1" applyBorder="1"/>
    <xf numFmtId="41" fontId="13" fillId="0" borderId="1" xfId="20" applyNumberFormat="1" applyFont="1" applyFill="1" applyBorder="1" applyAlignment="1">
      <alignment vertical="center"/>
    </xf>
    <xf numFmtId="0" fontId="19" fillId="0" borderId="0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vertical="center" wrapText="1" shrinkToFit="1"/>
      <protection/>
    </xf>
    <xf numFmtId="0" fontId="9" fillId="2" borderId="3" xfId="21" applyFont="1" applyFill="1" applyBorder="1" applyAlignment="1">
      <alignment vertical="center" wrapText="1" shrinkToFit="1"/>
      <protection/>
    </xf>
    <xf numFmtId="0" fontId="19" fillId="0" borderId="4" xfId="21" applyFont="1" applyBorder="1" applyAlignment="1">
      <alignment horizontal="left" vertical="center" wrapText="1"/>
      <protection/>
    </xf>
    <xf numFmtId="0" fontId="23" fillId="0" borderId="3" xfId="21" applyFont="1" applyBorder="1" applyAlignment="1">
      <alignment horizontal="center" vertical="center"/>
      <protection/>
    </xf>
    <xf numFmtId="0" fontId="20" fillId="0" borderId="3" xfId="21" applyFont="1" applyBorder="1" applyAlignment="1">
      <alignment horizontal="left" vertical="center" wrapText="1"/>
      <protection/>
    </xf>
    <xf numFmtId="0" fontId="17" fillId="0" borderId="4" xfId="21" applyFont="1" applyBorder="1" applyAlignment="1">
      <alignment horizontal="left" vertical="center"/>
      <protection/>
    </xf>
    <xf numFmtId="0" fontId="22" fillId="3" borderId="5" xfId="21" applyFont="1" applyFill="1" applyBorder="1" applyAlignment="1">
      <alignment vertical="top"/>
      <protection/>
    </xf>
    <xf numFmtId="0" fontId="22" fillId="0" borderId="6" xfId="21" applyFont="1" applyBorder="1" applyAlignment="1">
      <alignment vertical="top"/>
      <protection/>
    </xf>
    <xf numFmtId="0" fontId="22" fillId="0" borderId="3" xfId="21" applyFont="1" applyBorder="1" applyAlignment="1">
      <alignment vertical="top"/>
      <protection/>
    </xf>
    <xf numFmtId="0" fontId="26" fillId="0" borderId="0" xfId="0" applyFont="1" applyAlignment="1">
      <alignment horizontal="left" vertical="center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vertical="center"/>
    </xf>
    <xf numFmtId="0" fontId="22" fillId="0" borderId="3" xfId="21" applyFont="1" applyBorder="1" applyAlignment="1">
      <alignment horizontal="center" vertical="center"/>
      <protection/>
    </xf>
    <xf numFmtId="0" fontId="20" fillId="0" borderId="3" xfId="21" applyFont="1" applyBorder="1" applyAlignment="1">
      <alignment vertical="center" wrapText="1"/>
      <protection/>
    </xf>
    <xf numFmtId="177" fontId="24" fillId="4" borderId="7" xfId="22" applyFont="1" applyFill="1" applyBorder="1" applyAlignment="1" applyProtection="1">
      <alignment vertical="center"/>
      <protection/>
    </xf>
    <xf numFmtId="0" fontId="2" fillId="0" borderId="0" xfId="21" applyFill="1" applyAlignment="1">
      <alignment vertical="center"/>
      <protection/>
    </xf>
    <xf numFmtId="0" fontId="2" fillId="0" borderId="0" xfId="2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22" fillId="2" borderId="3" xfId="21" applyFont="1" applyFill="1" applyBorder="1" applyAlignment="1">
      <alignment horizontal="center" vertical="center"/>
      <protection/>
    </xf>
    <xf numFmtId="0" fontId="24" fillId="2" borderId="8" xfId="21" applyFont="1" applyFill="1" applyBorder="1" applyAlignment="1">
      <alignment horizontal="right" vertical="center" wrapText="1"/>
      <protection/>
    </xf>
    <xf numFmtId="177" fontId="24" fillId="2" borderId="7" xfId="22" applyFont="1" applyFill="1" applyBorder="1" applyAlignment="1" applyProtection="1">
      <alignment vertical="center"/>
      <protection/>
    </xf>
    <xf numFmtId="0" fontId="19" fillId="0" borderId="7" xfId="21" applyFont="1" applyBorder="1" applyAlignment="1">
      <alignment horizontal="center" vertical="center"/>
      <protection/>
    </xf>
    <xf numFmtId="177" fontId="24" fillId="4" borderId="3" xfId="22" applyFont="1" applyFill="1" applyBorder="1" applyAlignment="1" applyProtection="1">
      <alignment vertical="center"/>
      <protection/>
    </xf>
    <xf numFmtId="177" fontId="24" fillId="2" borderId="3" xfId="22" applyFont="1" applyFill="1" applyBorder="1" applyAlignment="1" applyProtection="1">
      <alignment vertical="center"/>
      <protection/>
    </xf>
    <xf numFmtId="0" fontId="22" fillId="5" borderId="1" xfId="21" applyFont="1" applyFill="1" applyBorder="1" applyAlignment="1">
      <alignment horizontal="center" vertical="center"/>
      <protection/>
    </xf>
    <xf numFmtId="0" fontId="22" fillId="3" borderId="1" xfId="21" applyFont="1" applyFill="1" applyBorder="1" applyAlignment="1">
      <alignment horizontal="center" vertical="center"/>
      <protection/>
    </xf>
    <xf numFmtId="0" fontId="9" fillId="3" borderId="1" xfId="21" applyFont="1" applyFill="1" applyBorder="1" applyAlignment="1">
      <alignment vertical="center" wrapText="1"/>
      <protection/>
    </xf>
    <xf numFmtId="177" fontId="24" fillId="3" borderId="1" xfId="22" applyFont="1" applyFill="1" applyBorder="1" applyAlignment="1" applyProtection="1">
      <alignment vertical="center"/>
      <protection/>
    </xf>
    <xf numFmtId="0" fontId="22" fillId="0" borderId="6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vertical="center" wrapText="1"/>
      <protection/>
    </xf>
    <xf numFmtId="0" fontId="17" fillId="0" borderId="9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4" fillId="0" borderId="6" xfId="21" applyFont="1" applyBorder="1" applyAlignment="1">
      <alignment vertical="center"/>
      <protection/>
    </xf>
    <xf numFmtId="0" fontId="9" fillId="0" borderId="3" xfId="21" applyFont="1" applyBorder="1" applyAlignment="1">
      <alignment vertical="center" wrapText="1"/>
      <protection/>
    </xf>
    <xf numFmtId="0" fontId="17" fillId="0" borderId="4" xfId="21" applyFont="1" applyBorder="1" applyAlignment="1">
      <alignment horizontal="center" vertical="center"/>
      <protection/>
    </xf>
    <xf numFmtId="0" fontId="24" fillId="0" borderId="3" xfId="21" applyFont="1" applyBorder="1" applyAlignment="1">
      <alignment vertical="center"/>
      <protection/>
    </xf>
    <xf numFmtId="0" fontId="22" fillId="0" borderId="3" xfId="21" applyFont="1" applyBorder="1" applyAlignment="1">
      <alignment horizontal="left" vertical="center"/>
      <protection/>
    </xf>
    <xf numFmtId="0" fontId="17" fillId="0" borderId="11" xfId="21" applyFont="1" applyBorder="1" applyAlignment="1">
      <alignment horizontal="left" vertical="center"/>
      <protection/>
    </xf>
    <xf numFmtId="0" fontId="19" fillId="0" borderId="0" xfId="21" applyFont="1" applyAlignment="1">
      <alignment vertical="center"/>
      <protection/>
    </xf>
    <xf numFmtId="0" fontId="20" fillId="0" borderId="11" xfId="21" applyFont="1" applyBorder="1" applyAlignment="1">
      <alignment horizontal="left" vertical="center"/>
      <protection/>
    </xf>
    <xf numFmtId="0" fontId="24" fillId="0" borderId="7" xfId="21" applyFont="1" applyBorder="1" applyAlignment="1">
      <alignment vertical="center"/>
      <protection/>
    </xf>
    <xf numFmtId="0" fontId="20" fillId="0" borderId="3" xfId="21" applyFont="1" applyBorder="1" applyAlignment="1">
      <alignment horizontal="center" vertical="center"/>
      <protection/>
    </xf>
    <xf numFmtId="0" fontId="17" fillId="0" borderId="3" xfId="21" applyFont="1" applyBorder="1" applyAlignment="1">
      <alignment vertical="center" wrapText="1"/>
      <protection/>
    </xf>
    <xf numFmtId="0" fontId="22" fillId="5" borderId="3" xfId="21" applyFont="1" applyFill="1" applyBorder="1" applyAlignment="1">
      <alignment horizontal="center" vertical="center"/>
      <protection/>
    </xf>
    <xf numFmtId="0" fontId="22" fillId="3" borderId="3" xfId="21" applyFont="1" applyFill="1" applyBorder="1" applyAlignment="1">
      <alignment horizontal="center" vertical="center"/>
      <protection/>
    </xf>
    <xf numFmtId="0" fontId="9" fillId="3" borderId="3" xfId="21" applyFont="1" applyFill="1" applyBorder="1" applyAlignment="1">
      <alignment vertical="center" wrapText="1"/>
      <protection/>
    </xf>
    <xf numFmtId="0" fontId="17" fillId="3" borderId="4" xfId="21" applyFont="1" applyFill="1" applyBorder="1" applyAlignment="1">
      <alignment vertical="center"/>
      <protection/>
    </xf>
    <xf numFmtId="177" fontId="19" fillId="0" borderId="0" xfId="22" applyFont="1" applyFill="1" applyBorder="1" applyAlignment="1" applyProtection="1">
      <alignment vertical="center"/>
      <protection/>
    </xf>
    <xf numFmtId="0" fontId="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2" fillId="0" borderId="0" xfId="21" applyFont="1" applyAlignment="1">
      <alignment vertical="top"/>
      <protection/>
    </xf>
    <xf numFmtId="0" fontId="0" fillId="0" borderId="0" xfId="21" applyFont="1" applyAlignment="1">
      <alignment vertical="top"/>
      <protection/>
    </xf>
    <xf numFmtId="0" fontId="13" fillId="0" borderId="12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23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23" fillId="6" borderId="22" xfId="0" applyFont="1" applyFill="1" applyBorder="1" applyAlignment="1">
      <alignment horizontal="left" vertical="center"/>
    </xf>
    <xf numFmtId="0" fontId="7" fillId="6" borderId="23" xfId="0" applyFont="1" applyFill="1" applyBorder="1" applyAlignment="1">
      <alignment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6" borderId="25" xfId="0" applyFont="1" applyFill="1" applyBorder="1" applyAlignment="1">
      <alignment horizontal="left" vertical="center"/>
    </xf>
    <xf numFmtId="0" fontId="23" fillId="6" borderId="26" xfId="0" applyFont="1" applyFill="1" applyBorder="1" applyAlignment="1">
      <alignment horizontal="left" vertical="center"/>
    </xf>
    <xf numFmtId="0" fontId="23" fillId="6" borderId="27" xfId="0" applyFont="1" applyFill="1" applyBorder="1" applyAlignment="1">
      <alignment horizontal="left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/>
    </xf>
    <xf numFmtId="0" fontId="20" fillId="2" borderId="4" xfId="21" applyFont="1" applyFill="1" applyBorder="1" applyAlignment="1">
      <alignment vertical="center" wrapText="1"/>
      <protection/>
    </xf>
    <xf numFmtId="0" fontId="20" fillId="2" borderId="7" xfId="21" applyFont="1" applyFill="1" applyBorder="1" applyAlignment="1">
      <alignment vertical="center" wrapText="1"/>
      <protection/>
    </xf>
    <xf numFmtId="0" fontId="21" fillId="0" borderId="11" xfId="21" applyFont="1" applyBorder="1" applyAlignment="1">
      <alignment horizontal="left" vertical="center"/>
      <protection/>
    </xf>
    <xf numFmtId="0" fontId="10" fillId="6" borderId="0" xfId="0" applyFont="1" applyFill="1"/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vertical="center" shrinkToFit="1"/>
    </xf>
    <xf numFmtId="0" fontId="4" fillId="6" borderId="0" xfId="0" applyFont="1" applyFill="1" applyBorder="1" applyAlignment="1">
      <alignment vertical="top" wrapText="1"/>
    </xf>
    <xf numFmtId="0" fontId="4" fillId="6" borderId="0" xfId="0" applyFont="1" applyFill="1" applyBorder="1"/>
    <xf numFmtId="0" fontId="5" fillId="6" borderId="0" xfId="0" applyFont="1" applyFill="1" applyBorder="1" applyAlignment="1">
      <alignment vertical="top" wrapText="1"/>
    </xf>
    <xf numFmtId="176" fontId="5" fillId="6" borderId="0" xfId="20" applyNumberFormat="1" applyFont="1" applyFill="1" applyBorder="1" applyAlignment="1">
      <alignment vertical="top" wrapText="1"/>
    </xf>
    <xf numFmtId="41" fontId="4" fillId="6" borderId="0" xfId="20" applyFont="1" applyFill="1" applyBorder="1"/>
    <xf numFmtId="0" fontId="4" fillId="6" borderId="0" xfId="0" applyFont="1" applyFill="1" applyBorder="1" applyAlignment="1">
      <alignment vertical="top"/>
    </xf>
    <xf numFmtId="0" fontId="0" fillId="6" borderId="0" xfId="0" applyFont="1" applyFill="1"/>
    <xf numFmtId="0" fontId="17" fillId="3" borderId="28" xfId="21" applyFont="1" applyFill="1" applyBorder="1" applyAlignment="1">
      <alignment horizontal="center" vertical="center"/>
      <protection/>
    </xf>
    <xf numFmtId="0" fontId="19" fillId="3" borderId="29" xfId="21" applyFont="1" applyFill="1" applyBorder="1" applyAlignment="1">
      <alignment horizontal="center" vertical="center"/>
      <protection/>
    </xf>
    <xf numFmtId="41" fontId="8" fillId="7" borderId="1" xfId="20" applyNumberFormat="1" applyFont="1" applyFill="1" applyBorder="1" applyAlignment="1">
      <alignment vertical="center"/>
    </xf>
    <xf numFmtId="0" fontId="21" fillId="0" borderId="0" xfId="21" applyFont="1" applyAlignment="1">
      <alignment horizontal="right" vertical="center" shrinkToFit="1"/>
      <protection/>
    </xf>
    <xf numFmtId="0" fontId="21" fillId="0" borderId="7" xfId="21" applyFont="1" applyBorder="1" applyAlignment="1">
      <alignment horizontal="right" vertical="center" shrinkToFit="1"/>
      <protection/>
    </xf>
    <xf numFmtId="0" fontId="13" fillId="0" borderId="0" xfId="0" applyFont="1" applyFill="1" applyBorder="1" applyAlignment="1">
      <alignment horizontal="center"/>
    </xf>
    <xf numFmtId="41" fontId="13" fillId="0" borderId="0" xfId="20" applyFont="1" applyFill="1" applyBorder="1"/>
    <xf numFmtId="0" fontId="13" fillId="0" borderId="1" xfId="0" applyFont="1" applyFill="1" applyBorder="1" applyAlignment="1">
      <alignment horizontal="center" vertical="top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vertical="center" wrapText="1"/>
      <protection/>
    </xf>
    <xf numFmtId="0" fontId="0" fillId="0" borderId="1" xfId="21" applyFont="1" applyFill="1" applyBorder="1" applyAlignment="1">
      <alignment vertical="top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distributed" vertical="distributed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distributed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7" fillId="6" borderId="19" xfId="0" applyFont="1" applyFill="1" applyBorder="1" applyAlignment="1">
      <alignment vertical="center"/>
    </xf>
    <xf numFmtId="0" fontId="0" fillId="6" borderId="43" xfId="0" applyFill="1" applyBorder="1" applyAlignment="1">
      <alignment vertical="center"/>
    </xf>
    <xf numFmtId="0" fontId="23" fillId="0" borderId="3" xfId="21" applyFont="1" applyBorder="1" applyAlignment="1">
      <alignment horizontal="center" vertical="center"/>
      <protection/>
    </xf>
    <xf numFmtId="0" fontId="16" fillId="0" borderId="7" xfId="21" applyFont="1" applyBorder="1" applyAlignment="1">
      <alignment horizontal="center" vertical="center" wrapText="1"/>
      <protection/>
    </xf>
    <xf numFmtId="0" fontId="23" fillId="0" borderId="3" xfId="21" applyFont="1" applyBorder="1" applyAlignment="1">
      <alignment horizontal="center" vertical="top"/>
      <protection/>
    </xf>
    <xf numFmtId="0" fontId="22" fillId="0" borderId="44" xfId="21" applyFont="1" applyBorder="1" applyAlignment="1">
      <alignment horizontal="center" vertical="top"/>
      <protection/>
    </xf>
    <xf numFmtId="0" fontId="20" fillId="2" borderId="3" xfId="21" applyFont="1" applyFill="1" applyBorder="1" applyAlignment="1">
      <alignment horizontal="left" vertical="center" wrapText="1"/>
      <protection/>
    </xf>
    <xf numFmtId="0" fontId="22" fillId="0" borderId="44" xfId="21" applyFont="1" applyBorder="1" applyAlignment="1">
      <alignment horizontal="left" vertical="top" wrapText="1"/>
      <protection/>
    </xf>
    <xf numFmtId="0" fontId="22" fillId="0" borderId="8" xfId="21" applyFont="1" applyBorder="1" applyAlignment="1">
      <alignment horizontal="left" vertical="top" wrapText="1"/>
      <protection/>
    </xf>
    <xf numFmtId="0" fontId="22" fillId="0" borderId="6" xfId="21" applyFont="1" applyBorder="1" applyAlignment="1">
      <alignment horizontal="left" vertical="top" wrapText="1"/>
      <protection/>
    </xf>
    <xf numFmtId="0" fontId="19" fillId="0" borderId="3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left" vertical="center"/>
      <protection/>
    </xf>
    <xf numFmtId="0" fontId="9" fillId="0" borderId="3" xfId="21" applyFont="1" applyBorder="1" applyAlignment="1">
      <alignment horizontal="left" vertical="center"/>
      <protection/>
    </xf>
    <xf numFmtId="0" fontId="22" fillId="0" borderId="8" xfId="21" applyFont="1" applyBorder="1" applyAlignment="1">
      <alignment horizontal="center" vertical="top"/>
      <protection/>
    </xf>
    <xf numFmtId="0" fontId="22" fillId="0" borderId="6" xfId="21" applyFont="1" applyBorder="1" applyAlignment="1">
      <alignment horizontal="center" vertical="top"/>
      <protection/>
    </xf>
    <xf numFmtId="0" fontId="22" fillId="3" borderId="1" xfId="21" applyFont="1" applyFill="1" applyBorder="1" applyAlignment="1">
      <alignment horizontal="left" vertical="center" wrapText="1"/>
      <protection/>
    </xf>
    <xf numFmtId="0" fontId="18" fillId="0" borderId="45" xfId="21" applyFont="1" applyBorder="1" applyAlignment="1">
      <alignment horizontal="left" vertical="center" wrapText="1"/>
      <protection/>
    </xf>
    <xf numFmtId="0" fontId="9" fillId="0" borderId="3" xfId="21" applyFont="1" applyBorder="1" applyAlignment="1">
      <alignment horizontal="left" vertical="center" wrapText="1"/>
      <protection/>
    </xf>
    <xf numFmtId="0" fontId="22" fillId="0" borderId="3" xfId="21" applyFont="1" applyBorder="1" applyAlignment="1">
      <alignment horizontal="left" vertical="top"/>
      <protection/>
    </xf>
    <xf numFmtId="0" fontId="9" fillId="0" borderId="4" xfId="21" applyFont="1" applyBorder="1" applyAlignment="1">
      <alignment horizontal="left" vertical="center"/>
      <protection/>
    </xf>
    <xf numFmtId="0" fontId="17" fillId="0" borderId="3" xfId="21" applyFont="1" applyBorder="1" applyAlignment="1">
      <alignment horizontal="left" vertical="center" wrapText="1"/>
      <protection/>
    </xf>
    <xf numFmtId="0" fontId="17" fillId="3" borderId="3" xfId="21" applyFont="1" applyFill="1" applyBorder="1" applyAlignment="1">
      <alignment horizontal="left" vertical="center" wrapText="1"/>
      <protection/>
    </xf>
    <xf numFmtId="0" fontId="21" fillId="3" borderId="7" xfId="21" applyFont="1" applyFill="1" applyBorder="1" applyAlignment="1">
      <alignment horizontal="center" vertical="center"/>
      <protection/>
    </xf>
    <xf numFmtId="0" fontId="17" fillId="0" borderId="4" xfId="21" applyFont="1" applyBorder="1" applyAlignment="1">
      <alignment horizontal="left" vertical="center"/>
      <protection/>
    </xf>
    <xf numFmtId="0" fontId="17" fillId="0" borderId="11" xfId="21" applyFont="1" applyBorder="1" applyAlignment="1">
      <alignment horizontal="left" vertical="center"/>
      <protection/>
    </xf>
    <xf numFmtId="0" fontId="17" fillId="0" borderId="7" xfId="21" applyFont="1" applyBorder="1" applyAlignment="1">
      <alignment horizontal="left" vertical="center"/>
      <protection/>
    </xf>
    <xf numFmtId="0" fontId="4" fillId="0" borderId="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46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13" fillId="0" borderId="28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top"/>
    </xf>
    <xf numFmtId="0" fontId="13" fillId="0" borderId="46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shrinkToFit="1"/>
    </xf>
    <xf numFmtId="0" fontId="10" fillId="0" borderId="0" xfId="0" applyFont="1" applyFill="1" applyAlignment="1">
      <alignment horizontal="center" shrinkToFit="1"/>
    </xf>
    <xf numFmtId="0" fontId="13" fillId="0" borderId="2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 2" xfId="21"/>
    <cellStyle name="Excel Built-in Comma [0]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66675</xdr:rowOff>
    </xdr:from>
    <xdr:to>
      <xdr:col>5</xdr:col>
      <xdr:colOff>409575</xdr:colOff>
      <xdr:row>18</xdr:row>
      <xdr:rowOff>104775</xdr:rowOff>
    </xdr:to>
    <xdr:sp macro="" textlink="">
      <xdr:nvSpPr>
        <xdr:cNvPr id="2" name="角丸四角形 1"/>
        <xdr:cNvSpPr/>
      </xdr:nvSpPr>
      <xdr:spPr>
        <a:xfrm>
          <a:off x="542925" y="219075"/>
          <a:ext cx="12077700" cy="5972175"/>
        </a:xfrm>
        <a:prstGeom prst="roundRect">
          <a:avLst>
            <a:gd name="adj" fmla="val 6945"/>
          </a:avLst>
        </a:prstGeom>
        <a:noFill/>
        <a:ln w="1270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K115"/>
  <sheetViews>
    <sheetView zoomScaleSheetLayoutView="80" zoomScalePageLayoutView="90" workbookViewId="0" topLeftCell="A10">
      <selection activeCell="C9" sqref="C9"/>
    </sheetView>
  </sheetViews>
  <sheetFormatPr defaultColWidth="9.140625" defaultRowHeight="12"/>
  <cols>
    <col min="4" max="4" width="11.8515625" style="0" customWidth="1"/>
    <col min="9" max="9" width="11.7109375" style="0" customWidth="1"/>
  </cols>
  <sheetData>
    <row r="9" ht="12.75" thickBot="1"/>
    <row r="10" spans="2:9" ht="12" customHeight="1">
      <c r="B10" s="136" t="s">
        <v>191</v>
      </c>
      <c r="C10" s="137"/>
      <c r="D10" s="137"/>
      <c r="E10" s="137"/>
      <c r="F10" s="137"/>
      <c r="G10" s="137"/>
      <c r="H10" s="137"/>
      <c r="I10" s="138"/>
    </row>
    <row r="11" spans="2:9" ht="12">
      <c r="B11" s="139"/>
      <c r="C11" s="140"/>
      <c r="D11" s="140"/>
      <c r="E11" s="140"/>
      <c r="F11" s="140"/>
      <c r="G11" s="140"/>
      <c r="H11" s="140"/>
      <c r="I11" s="141"/>
    </row>
    <row r="12" spans="2:9" ht="12">
      <c r="B12" s="139"/>
      <c r="C12" s="140"/>
      <c r="D12" s="140"/>
      <c r="E12" s="140"/>
      <c r="F12" s="140"/>
      <c r="G12" s="140"/>
      <c r="H12" s="140"/>
      <c r="I12" s="141"/>
    </row>
    <row r="13" spans="2:9" ht="12">
      <c r="B13" s="139"/>
      <c r="C13" s="140"/>
      <c r="D13" s="140"/>
      <c r="E13" s="140"/>
      <c r="F13" s="140"/>
      <c r="G13" s="140"/>
      <c r="H13" s="140"/>
      <c r="I13" s="141"/>
    </row>
    <row r="14" spans="2:9" ht="12">
      <c r="B14" s="139"/>
      <c r="C14" s="140"/>
      <c r="D14" s="140"/>
      <c r="E14" s="140"/>
      <c r="F14" s="140"/>
      <c r="G14" s="140"/>
      <c r="H14" s="140"/>
      <c r="I14" s="141"/>
    </row>
    <row r="15" spans="2:9" ht="12.75" thickBot="1">
      <c r="B15" s="142"/>
      <c r="C15" s="143"/>
      <c r="D15" s="143"/>
      <c r="E15" s="143"/>
      <c r="F15" s="143"/>
      <c r="G15" s="143"/>
      <c r="H15" s="143"/>
      <c r="I15" s="144"/>
    </row>
    <row r="18" spans="3:8" ht="12">
      <c r="C18" s="145" t="s">
        <v>26</v>
      </c>
      <c r="D18" s="145"/>
      <c r="E18" s="145"/>
      <c r="F18" s="145"/>
      <c r="G18" s="145"/>
      <c r="H18" s="145"/>
    </row>
    <row r="19" spans="3:8" ht="12" customHeight="1">
      <c r="C19" s="145"/>
      <c r="D19" s="145"/>
      <c r="E19" s="145"/>
      <c r="F19" s="145"/>
      <c r="G19" s="145"/>
      <c r="H19" s="145"/>
    </row>
    <row r="20" spans="3:8" ht="12" customHeight="1">
      <c r="C20" s="145"/>
      <c r="D20" s="145"/>
      <c r="E20" s="145"/>
      <c r="F20" s="145"/>
      <c r="G20" s="145"/>
      <c r="H20" s="145"/>
    </row>
    <row r="21" spans="3:8" ht="12">
      <c r="C21" s="145"/>
      <c r="D21" s="145"/>
      <c r="E21" s="145"/>
      <c r="F21" s="145"/>
      <c r="G21" s="145"/>
      <c r="H21" s="145"/>
    </row>
    <row r="24" ht="21" customHeight="1"/>
    <row r="25" ht="21" customHeight="1"/>
    <row r="26" spans="2:9" s="26" customFormat="1" ht="21" customHeight="1">
      <c r="B26" s="146" t="s">
        <v>192</v>
      </c>
      <c r="C26" s="146"/>
      <c r="D26" s="146"/>
      <c r="E26" s="146"/>
      <c r="F26" s="146"/>
      <c r="G26" s="146"/>
      <c r="H26" s="146"/>
      <c r="I26" s="146"/>
    </row>
    <row r="27" spans="2:9" s="26" customFormat="1" ht="21" customHeight="1">
      <c r="B27" s="146"/>
      <c r="C27" s="146"/>
      <c r="D27" s="146"/>
      <c r="E27" s="146"/>
      <c r="F27" s="146"/>
      <c r="G27" s="146"/>
      <c r="H27" s="146"/>
      <c r="I27" s="146"/>
    </row>
    <row r="28" spans="2:9" s="26" customFormat="1" ht="21" customHeight="1">
      <c r="B28" s="135" t="s">
        <v>22</v>
      </c>
      <c r="C28" s="135"/>
      <c r="D28" s="135"/>
      <c r="E28" s="135"/>
      <c r="F28" s="135"/>
      <c r="G28" s="135"/>
      <c r="H28" s="27"/>
      <c r="I28" s="25">
        <v>3</v>
      </c>
    </row>
    <row r="29" spans="2:9" s="26" customFormat="1" ht="21" customHeight="1">
      <c r="B29" s="146"/>
      <c r="C29" s="146"/>
      <c r="D29" s="146"/>
      <c r="E29" s="146"/>
      <c r="F29" s="146"/>
      <c r="G29" s="146"/>
      <c r="H29" s="146"/>
      <c r="I29" s="146"/>
    </row>
    <row r="30" spans="2:9" s="26" customFormat="1" ht="21" customHeight="1">
      <c r="B30" s="146"/>
      <c r="C30" s="146"/>
      <c r="D30" s="146"/>
      <c r="E30" s="146"/>
      <c r="F30" s="146"/>
      <c r="G30" s="146"/>
      <c r="H30" s="146"/>
      <c r="I30" s="146"/>
    </row>
    <row r="31" spans="2:9" s="26" customFormat="1" ht="21" customHeight="1">
      <c r="B31" s="135" t="s">
        <v>10</v>
      </c>
      <c r="C31" s="135"/>
      <c r="D31" s="135"/>
      <c r="E31" s="135"/>
      <c r="F31" s="135"/>
      <c r="G31" s="135"/>
      <c r="H31" s="24"/>
      <c r="I31" s="25">
        <v>6</v>
      </c>
    </row>
    <row r="32" ht="21" customHeight="1"/>
    <row r="95" ht="12" customHeight="1"/>
    <row r="115" ht="12">
      <c r="K115" s="1"/>
    </row>
  </sheetData>
  <mergeCells count="6">
    <mergeCell ref="B31:G31"/>
    <mergeCell ref="B10:I15"/>
    <mergeCell ref="C18:H21"/>
    <mergeCell ref="B26:I27"/>
    <mergeCell ref="B28:G28"/>
    <mergeCell ref="B29:I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43"/>
  <sheetViews>
    <sheetView view="pageBreakPreview" zoomScale="80" zoomScaleSheetLayoutView="80" workbookViewId="0" topLeftCell="A34">
      <selection activeCell="B44" sqref="B44"/>
    </sheetView>
  </sheetViews>
  <sheetFormatPr defaultColWidth="9.140625" defaultRowHeight="12"/>
  <cols>
    <col min="1" max="2" width="8.00390625" style="7" customWidth="1"/>
    <col min="3" max="3" width="37.57421875" style="7" customWidth="1"/>
    <col min="4" max="4" width="24.8515625" style="7" customWidth="1"/>
    <col min="5" max="5" width="59.28125" style="7" customWidth="1"/>
    <col min="6" max="6" width="22.28125" style="7" hidden="1" customWidth="1"/>
    <col min="7" max="7" width="41.140625" style="7" hidden="1" customWidth="1"/>
    <col min="8" max="9" width="10.42187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spans="1:11" s="2" customFormat="1" ht="18.75">
      <c r="A2" s="194" t="s">
        <v>36</v>
      </c>
      <c r="B2" s="194"/>
      <c r="C2" s="194"/>
      <c r="D2" s="194"/>
      <c r="E2" s="82" t="s">
        <v>132</v>
      </c>
      <c r="K2" s="4"/>
    </row>
    <row r="3" spans="1:11" s="2" customFormat="1" ht="18.75">
      <c r="A3" s="73" t="s">
        <v>37</v>
      </c>
      <c r="B3" s="73"/>
      <c r="C3" s="73"/>
      <c r="D3" s="73"/>
      <c r="E3" s="82" t="s">
        <v>38</v>
      </c>
      <c r="K3" s="4"/>
    </row>
    <row r="4" spans="1:11" s="2" customFormat="1" ht="18.75">
      <c r="A4" s="183" t="s">
        <v>153</v>
      </c>
      <c r="B4" s="183"/>
      <c r="C4" s="183"/>
      <c r="D4" s="183"/>
      <c r="E4" s="82" t="s">
        <v>154</v>
      </c>
      <c r="K4" s="4"/>
    </row>
    <row r="5" spans="1:13" s="122" customFormat="1" ht="18.75">
      <c r="A5" s="113" t="s">
        <v>28</v>
      </c>
      <c r="B5" s="114"/>
      <c r="C5" s="115"/>
      <c r="D5" s="116"/>
      <c r="E5" s="116"/>
      <c r="F5" s="117"/>
      <c r="G5" s="117"/>
      <c r="H5" s="118"/>
      <c r="I5" s="118"/>
      <c r="J5" s="118"/>
      <c r="K5" s="119"/>
      <c r="L5" s="120"/>
      <c r="M5" s="121"/>
    </row>
    <row r="6" spans="1:11" ht="29.25" customHeight="1">
      <c r="A6" s="186" t="s">
        <v>2</v>
      </c>
      <c r="B6" s="186"/>
      <c r="C6" s="186" t="s">
        <v>0</v>
      </c>
      <c r="D6" s="186" t="s">
        <v>1</v>
      </c>
      <c r="E6" s="186"/>
      <c r="F6" s="186"/>
      <c r="G6" s="186"/>
      <c r="H6" s="190" t="s">
        <v>11</v>
      </c>
      <c r="I6" s="190" t="s">
        <v>12</v>
      </c>
      <c r="J6" s="192" t="s">
        <v>6</v>
      </c>
      <c r="K6" s="190" t="s">
        <v>5</v>
      </c>
    </row>
    <row r="7" spans="1:11" ht="29.25" customHeight="1">
      <c r="A7" s="80" t="s">
        <v>3</v>
      </c>
      <c r="B7" s="80" t="s">
        <v>4</v>
      </c>
      <c r="C7" s="186"/>
      <c r="D7" s="186"/>
      <c r="E7" s="186"/>
      <c r="F7" s="186"/>
      <c r="G7" s="186"/>
      <c r="H7" s="191"/>
      <c r="I7" s="191"/>
      <c r="J7" s="192"/>
      <c r="K7" s="191"/>
    </row>
    <row r="8" spans="1:11" ht="12">
      <c r="A8" s="80" t="s">
        <v>27</v>
      </c>
      <c r="B8" s="80">
        <v>3171</v>
      </c>
      <c r="C8" s="9" t="s">
        <v>13</v>
      </c>
      <c r="D8" s="180" t="s">
        <v>133</v>
      </c>
      <c r="E8" s="71" t="s">
        <v>155</v>
      </c>
      <c r="F8" s="184"/>
      <c r="G8" s="185"/>
      <c r="H8" s="10">
        <v>1168</v>
      </c>
      <c r="I8" s="10">
        <f>ROUND(H8/H14*J14,0)</f>
        <v>1014</v>
      </c>
      <c r="J8" s="11">
        <v>1009</v>
      </c>
      <c r="K8" s="81" t="s">
        <v>7</v>
      </c>
    </row>
    <row r="9" spans="1:11" ht="12">
      <c r="A9" s="80" t="s">
        <v>27</v>
      </c>
      <c r="B9" s="80">
        <v>3172</v>
      </c>
      <c r="C9" s="9" t="s">
        <v>14</v>
      </c>
      <c r="D9" s="180"/>
      <c r="E9" s="71" t="s">
        <v>156</v>
      </c>
      <c r="F9" s="184"/>
      <c r="G9" s="185"/>
      <c r="H9" s="10">
        <v>38</v>
      </c>
      <c r="I9" s="10">
        <f>ROUND(H9/H15*J15,0)</f>
        <v>33</v>
      </c>
      <c r="J9" s="11">
        <v>34</v>
      </c>
      <c r="K9" s="81" t="s">
        <v>8</v>
      </c>
    </row>
    <row r="10" spans="1:11" ht="12">
      <c r="A10" s="80" t="s">
        <v>27</v>
      </c>
      <c r="B10" s="80">
        <v>3173</v>
      </c>
      <c r="C10" s="9" t="s">
        <v>15</v>
      </c>
      <c r="D10" s="181" t="s">
        <v>134</v>
      </c>
      <c r="E10" s="71" t="s">
        <v>157</v>
      </c>
      <c r="F10" s="184"/>
      <c r="G10" s="185"/>
      <c r="H10" s="12">
        <v>2335</v>
      </c>
      <c r="I10" s="10">
        <f>J8*2</f>
        <v>2018</v>
      </c>
      <c r="J10" s="13">
        <v>2014</v>
      </c>
      <c r="K10" s="81" t="s">
        <v>7</v>
      </c>
    </row>
    <row r="11" spans="1:11" ht="12">
      <c r="A11" s="80" t="s">
        <v>27</v>
      </c>
      <c r="B11" s="80">
        <v>3174</v>
      </c>
      <c r="C11" s="9" t="s">
        <v>16</v>
      </c>
      <c r="D11" s="182"/>
      <c r="E11" s="71" t="s">
        <v>157</v>
      </c>
      <c r="F11" s="184"/>
      <c r="G11" s="185"/>
      <c r="H11" s="12">
        <v>77</v>
      </c>
      <c r="I11" s="10">
        <f>I9*2</f>
        <v>66</v>
      </c>
      <c r="J11" s="13">
        <v>67</v>
      </c>
      <c r="K11" s="81" t="s">
        <v>8</v>
      </c>
    </row>
    <row r="12" spans="1:11" ht="12">
      <c r="A12" s="80" t="s">
        <v>27</v>
      </c>
      <c r="B12" s="80">
        <v>3175</v>
      </c>
      <c r="C12" s="9" t="s">
        <v>17</v>
      </c>
      <c r="D12" s="181" t="s">
        <v>135</v>
      </c>
      <c r="E12" s="71" t="s">
        <v>158</v>
      </c>
      <c r="F12" s="184"/>
      <c r="G12" s="185"/>
      <c r="H12" s="12">
        <v>3704</v>
      </c>
      <c r="I12" s="10">
        <f>I8*3</f>
        <v>3042</v>
      </c>
      <c r="J12" s="13">
        <v>3022</v>
      </c>
      <c r="K12" s="81" t="s">
        <v>7</v>
      </c>
    </row>
    <row r="13" spans="1:11" ht="12">
      <c r="A13" s="80" t="s">
        <v>27</v>
      </c>
      <c r="B13" s="80">
        <v>3176</v>
      </c>
      <c r="C13" s="9" t="s">
        <v>18</v>
      </c>
      <c r="D13" s="182"/>
      <c r="E13" s="71" t="s">
        <v>158</v>
      </c>
      <c r="F13" s="184"/>
      <c r="G13" s="185"/>
      <c r="H13" s="12">
        <v>122</v>
      </c>
      <c r="I13" s="10">
        <f>J9*3</f>
        <v>102</v>
      </c>
      <c r="J13" s="13">
        <v>101</v>
      </c>
      <c r="K13" s="81" t="s">
        <v>8</v>
      </c>
    </row>
    <row r="14" spans="1:11" ht="27">
      <c r="A14" s="80" t="s">
        <v>27</v>
      </c>
      <c r="B14" s="80">
        <v>3177</v>
      </c>
      <c r="C14" s="9" t="s">
        <v>19</v>
      </c>
      <c r="D14" s="78" t="s">
        <v>136</v>
      </c>
      <c r="E14" s="71" t="s">
        <v>159</v>
      </c>
      <c r="F14" s="184"/>
      <c r="G14" s="185"/>
      <c r="H14" s="12">
        <v>266</v>
      </c>
      <c r="I14" s="12">
        <v>190</v>
      </c>
      <c r="J14" s="13">
        <v>231</v>
      </c>
      <c r="K14" s="187" t="s">
        <v>9</v>
      </c>
    </row>
    <row r="15" spans="1:11" ht="27">
      <c r="A15" s="80" t="s">
        <v>27</v>
      </c>
      <c r="B15" s="80">
        <v>3178</v>
      </c>
      <c r="C15" s="9" t="s">
        <v>20</v>
      </c>
      <c r="D15" s="78" t="s">
        <v>137</v>
      </c>
      <c r="E15" s="71" t="s">
        <v>160</v>
      </c>
      <c r="F15" s="184"/>
      <c r="G15" s="185"/>
      <c r="H15" s="12">
        <v>270</v>
      </c>
      <c r="I15" s="12">
        <v>190</v>
      </c>
      <c r="J15" s="13">
        <v>231</v>
      </c>
      <c r="K15" s="188"/>
    </row>
    <row r="16" spans="1:11" ht="27">
      <c r="A16" s="80" t="s">
        <v>27</v>
      </c>
      <c r="B16" s="80">
        <v>3179</v>
      </c>
      <c r="C16" s="9" t="s">
        <v>21</v>
      </c>
      <c r="D16" s="79" t="s">
        <v>138</v>
      </c>
      <c r="E16" s="72" t="s">
        <v>161</v>
      </c>
      <c r="F16" s="184"/>
      <c r="G16" s="185"/>
      <c r="H16" s="12">
        <v>285</v>
      </c>
      <c r="I16" s="12">
        <v>190</v>
      </c>
      <c r="J16" s="13">
        <v>231</v>
      </c>
      <c r="K16" s="189"/>
    </row>
    <row r="17" spans="1:11" ht="53.25" customHeight="1">
      <c r="A17" s="131" t="s">
        <v>175</v>
      </c>
      <c r="B17" s="131">
        <v>5019</v>
      </c>
      <c r="C17" s="132" t="s">
        <v>97</v>
      </c>
      <c r="D17" s="133" t="s">
        <v>98</v>
      </c>
      <c r="E17" s="134" t="s">
        <v>196</v>
      </c>
      <c r="F17" s="128"/>
      <c r="G17" s="128"/>
      <c r="H17" s="129"/>
      <c r="I17" s="129"/>
      <c r="J17" s="13"/>
      <c r="K17" s="130" t="s">
        <v>7</v>
      </c>
    </row>
    <row r="18" spans="1:13" s="122" customFormat="1" ht="18.75">
      <c r="A18" s="113" t="s">
        <v>29</v>
      </c>
      <c r="B18" s="114"/>
      <c r="C18" s="115"/>
      <c r="D18" s="116"/>
      <c r="E18" s="116"/>
      <c r="F18" s="117"/>
      <c r="G18" s="117"/>
      <c r="H18" s="118"/>
      <c r="I18" s="118"/>
      <c r="J18" s="118"/>
      <c r="K18" s="119"/>
      <c r="L18" s="120"/>
      <c r="M18" s="121"/>
    </row>
    <row r="19" spans="1:11" ht="13.5" customHeight="1">
      <c r="A19" s="186" t="s">
        <v>2</v>
      </c>
      <c r="B19" s="186"/>
      <c r="C19" s="186" t="s">
        <v>0</v>
      </c>
      <c r="D19" s="186" t="s">
        <v>1</v>
      </c>
      <c r="E19" s="186"/>
      <c r="F19" s="186"/>
      <c r="G19" s="186"/>
      <c r="H19" s="190" t="s">
        <v>11</v>
      </c>
      <c r="I19" s="190" t="s">
        <v>12</v>
      </c>
      <c r="J19" s="192" t="s">
        <v>6</v>
      </c>
      <c r="K19" s="190" t="s">
        <v>5</v>
      </c>
    </row>
    <row r="20" spans="1:11" ht="12">
      <c r="A20" s="80" t="s">
        <v>3</v>
      </c>
      <c r="B20" s="80" t="s">
        <v>4</v>
      </c>
      <c r="C20" s="186"/>
      <c r="D20" s="186"/>
      <c r="E20" s="186"/>
      <c r="F20" s="186"/>
      <c r="G20" s="186"/>
      <c r="H20" s="191"/>
      <c r="I20" s="191"/>
      <c r="J20" s="192"/>
      <c r="K20" s="191"/>
    </row>
    <row r="21" spans="1:11" ht="12">
      <c r="A21" s="80" t="s">
        <v>27</v>
      </c>
      <c r="B21" s="80">
        <v>3180</v>
      </c>
      <c r="C21" s="9" t="s">
        <v>13</v>
      </c>
      <c r="D21" s="180" t="s">
        <v>133</v>
      </c>
      <c r="E21" s="71" t="s">
        <v>155</v>
      </c>
      <c r="F21" s="184"/>
      <c r="G21" s="185"/>
      <c r="H21" s="10">
        <v>1168</v>
      </c>
      <c r="I21" s="10">
        <f>ROUND(H21/H27*J27,0)</f>
        <v>1014</v>
      </c>
      <c r="J21" s="11">
        <v>1009</v>
      </c>
      <c r="K21" s="81" t="s">
        <v>7</v>
      </c>
    </row>
    <row r="22" spans="1:11" ht="12">
      <c r="A22" s="80" t="s">
        <v>27</v>
      </c>
      <c r="B22" s="80">
        <v>3181</v>
      </c>
      <c r="C22" s="9" t="s">
        <v>14</v>
      </c>
      <c r="D22" s="180"/>
      <c r="E22" s="71" t="s">
        <v>156</v>
      </c>
      <c r="F22" s="184"/>
      <c r="G22" s="185"/>
      <c r="H22" s="10">
        <v>38</v>
      </c>
      <c r="I22" s="10">
        <f>ROUND(H22/H28*J28,0)</f>
        <v>33</v>
      </c>
      <c r="J22" s="11">
        <v>34</v>
      </c>
      <c r="K22" s="81" t="s">
        <v>8</v>
      </c>
    </row>
    <row r="23" spans="1:11" ht="12">
      <c r="A23" s="80" t="s">
        <v>27</v>
      </c>
      <c r="B23" s="80">
        <v>3182</v>
      </c>
      <c r="C23" s="9" t="s">
        <v>15</v>
      </c>
      <c r="D23" s="181" t="s">
        <v>134</v>
      </c>
      <c r="E23" s="71" t="s">
        <v>157</v>
      </c>
      <c r="F23" s="184"/>
      <c r="G23" s="185"/>
      <c r="H23" s="12">
        <v>2335</v>
      </c>
      <c r="I23" s="10">
        <f>J21*2</f>
        <v>2018</v>
      </c>
      <c r="J23" s="13">
        <v>2014</v>
      </c>
      <c r="K23" s="81" t="s">
        <v>7</v>
      </c>
    </row>
    <row r="24" spans="1:11" ht="12">
      <c r="A24" s="80" t="s">
        <v>27</v>
      </c>
      <c r="B24" s="80">
        <v>3183</v>
      </c>
      <c r="C24" s="9" t="s">
        <v>16</v>
      </c>
      <c r="D24" s="182"/>
      <c r="E24" s="71" t="s">
        <v>157</v>
      </c>
      <c r="F24" s="184"/>
      <c r="G24" s="185"/>
      <c r="H24" s="12">
        <v>77</v>
      </c>
      <c r="I24" s="10">
        <f>I22*2</f>
        <v>66</v>
      </c>
      <c r="J24" s="13">
        <v>67</v>
      </c>
      <c r="K24" s="81" t="s">
        <v>8</v>
      </c>
    </row>
    <row r="25" spans="1:11" ht="12">
      <c r="A25" s="80" t="s">
        <v>27</v>
      </c>
      <c r="B25" s="80">
        <v>3184</v>
      </c>
      <c r="C25" s="9" t="s">
        <v>17</v>
      </c>
      <c r="D25" s="181" t="s">
        <v>135</v>
      </c>
      <c r="E25" s="71" t="s">
        <v>158</v>
      </c>
      <c r="F25" s="184"/>
      <c r="G25" s="185"/>
      <c r="H25" s="12">
        <v>3704</v>
      </c>
      <c r="I25" s="10">
        <f>I21*3</f>
        <v>3042</v>
      </c>
      <c r="J25" s="13">
        <v>3022</v>
      </c>
      <c r="K25" s="81" t="s">
        <v>7</v>
      </c>
    </row>
    <row r="26" spans="1:11" ht="12">
      <c r="A26" s="80" t="s">
        <v>27</v>
      </c>
      <c r="B26" s="80">
        <v>3185</v>
      </c>
      <c r="C26" s="9" t="s">
        <v>18</v>
      </c>
      <c r="D26" s="182"/>
      <c r="E26" s="71" t="s">
        <v>158</v>
      </c>
      <c r="F26" s="184"/>
      <c r="G26" s="185"/>
      <c r="H26" s="12">
        <v>122</v>
      </c>
      <c r="I26" s="10">
        <f>J22*3</f>
        <v>102</v>
      </c>
      <c r="J26" s="13">
        <v>101</v>
      </c>
      <c r="K26" s="81" t="s">
        <v>8</v>
      </c>
    </row>
    <row r="27" spans="1:11" ht="27">
      <c r="A27" s="80" t="s">
        <v>27</v>
      </c>
      <c r="B27" s="80">
        <v>3186</v>
      </c>
      <c r="C27" s="9" t="s">
        <v>19</v>
      </c>
      <c r="D27" s="78" t="s">
        <v>136</v>
      </c>
      <c r="E27" s="71" t="s">
        <v>159</v>
      </c>
      <c r="F27" s="184"/>
      <c r="G27" s="185"/>
      <c r="H27" s="12">
        <v>266</v>
      </c>
      <c r="I27" s="12">
        <v>190</v>
      </c>
      <c r="J27" s="13">
        <v>231</v>
      </c>
      <c r="K27" s="187" t="s">
        <v>9</v>
      </c>
    </row>
    <row r="28" spans="1:11" ht="27">
      <c r="A28" s="80" t="s">
        <v>27</v>
      </c>
      <c r="B28" s="80">
        <v>3187</v>
      </c>
      <c r="C28" s="9" t="s">
        <v>20</v>
      </c>
      <c r="D28" s="78" t="s">
        <v>137</v>
      </c>
      <c r="E28" s="71" t="s">
        <v>160</v>
      </c>
      <c r="F28" s="184"/>
      <c r="G28" s="185"/>
      <c r="H28" s="12">
        <v>270</v>
      </c>
      <c r="I28" s="12">
        <v>190</v>
      </c>
      <c r="J28" s="13">
        <v>231</v>
      </c>
      <c r="K28" s="188"/>
    </row>
    <row r="29" spans="1:11" ht="27">
      <c r="A29" s="80" t="s">
        <v>27</v>
      </c>
      <c r="B29" s="80">
        <v>3188</v>
      </c>
      <c r="C29" s="9" t="s">
        <v>21</v>
      </c>
      <c r="D29" s="79" t="s">
        <v>138</v>
      </c>
      <c r="E29" s="72" t="s">
        <v>161</v>
      </c>
      <c r="F29" s="184"/>
      <c r="G29" s="185"/>
      <c r="H29" s="12">
        <v>285</v>
      </c>
      <c r="I29" s="12">
        <v>190</v>
      </c>
      <c r="J29" s="13">
        <v>231</v>
      </c>
      <c r="K29" s="189"/>
    </row>
    <row r="30" spans="1:11" ht="53.25" customHeight="1">
      <c r="A30" s="131" t="s">
        <v>175</v>
      </c>
      <c r="B30" s="131">
        <v>5020</v>
      </c>
      <c r="C30" s="132" t="s">
        <v>97</v>
      </c>
      <c r="D30" s="133" t="s">
        <v>98</v>
      </c>
      <c r="E30" s="134" t="s">
        <v>196</v>
      </c>
      <c r="F30" s="128"/>
      <c r="G30" s="128"/>
      <c r="H30" s="129"/>
      <c r="I30" s="129"/>
      <c r="J30" s="13"/>
      <c r="K30" s="130" t="s">
        <v>7</v>
      </c>
    </row>
    <row r="31" spans="1:13" s="122" customFormat="1" ht="18.75">
      <c r="A31" s="113" t="s">
        <v>30</v>
      </c>
      <c r="B31" s="114"/>
      <c r="C31" s="115"/>
      <c r="D31" s="116"/>
      <c r="E31" s="116"/>
      <c r="F31" s="117"/>
      <c r="G31" s="117"/>
      <c r="H31" s="118"/>
      <c r="I31" s="118"/>
      <c r="J31" s="118"/>
      <c r="K31" s="119"/>
      <c r="L31" s="120"/>
      <c r="M31" s="121"/>
    </row>
    <row r="32" spans="1:11" ht="13.5" customHeight="1">
      <c r="A32" s="186" t="s">
        <v>2</v>
      </c>
      <c r="B32" s="186"/>
      <c r="C32" s="186" t="s">
        <v>0</v>
      </c>
      <c r="D32" s="186" t="s">
        <v>1</v>
      </c>
      <c r="E32" s="186"/>
      <c r="F32" s="186"/>
      <c r="G32" s="186"/>
      <c r="H32" s="190" t="s">
        <v>11</v>
      </c>
      <c r="I32" s="190" t="s">
        <v>12</v>
      </c>
      <c r="J32" s="192" t="s">
        <v>6</v>
      </c>
      <c r="K32" s="190" t="s">
        <v>5</v>
      </c>
    </row>
    <row r="33" spans="1:11" ht="12">
      <c r="A33" s="80" t="s">
        <v>3</v>
      </c>
      <c r="B33" s="80" t="s">
        <v>4</v>
      </c>
      <c r="C33" s="186"/>
      <c r="D33" s="186"/>
      <c r="E33" s="186"/>
      <c r="F33" s="186"/>
      <c r="G33" s="186"/>
      <c r="H33" s="191"/>
      <c r="I33" s="191"/>
      <c r="J33" s="192"/>
      <c r="K33" s="191"/>
    </row>
    <row r="34" spans="1:11" ht="12">
      <c r="A34" s="80" t="s">
        <v>27</v>
      </c>
      <c r="B34" s="80">
        <v>3189</v>
      </c>
      <c r="C34" s="9" t="s">
        <v>13</v>
      </c>
      <c r="D34" s="180" t="s">
        <v>133</v>
      </c>
      <c r="E34" s="71" t="s">
        <v>155</v>
      </c>
      <c r="F34" s="184"/>
      <c r="G34" s="185"/>
      <c r="H34" s="10">
        <v>1168</v>
      </c>
      <c r="I34" s="10">
        <f>ROUND(H34/H40*J40,0)</f>
        <v>1014</v>
      </c>
      <c r="J34" s="11">
        <v>1009</v>
      </c>
      <c r="K34" s="81" t="s">
        <v>7</v>
      </c>
    </row>
    <row r="35" spans="1:11" ht="12">
      <c r="A35" s="80" t="s">
        <v>27</v>
      </c>
      <c r="B35" s="80">
        <v>3190</v>
      </c>
      <c r="C35" s="9" t="s">
        <v>14</v>
      </c>
      <c r="D35" s="180"/>
      <c r="E35" s="71" t="s">
        <v>156</v>
      </c>
      <c r="F35" s="184"/>
      <c r="G35" s="185"/>
      <c r="H35" s="10">
        <v>38</v>
      </c>
      <c r="I35" s="10">
        <f>ROUND(H35/H41*J41,0)</f>
        <v>33</v>
      </c>
      <c r="J35" s="11">
        <v>34</v>
      </c>
      <c r="K35" s="81" t="s">
        <v>8</v>
      </c>
    </row>
    <row r="36" spans="1:11" ht="12">
      <c r="A36" s="80" t="s">
        <v>27</v>
      </c>
      <c r="B36" s="80">
        <v>3191</v>
      </c>
      <c r="C36" s="9" t="s">
        <v>15</v>
      </c>
      <c r="D36" s="181" t="s">
        <v>134</v>
      </c>
      <c r="E36" s="71" t="s">
        <v>157</v>
      </c>
      <c r="F36" s="184"/>
      <c r="G36" s="185"/>
      <c r="H36" s="12">
        <v>2335</v>
      </c>
      <c r="I36" s="10">
        <f>J34*2</f>
        <v>2018</v>
      </c>
      <c r="J36" s="13">
        <v>2014</v>
      </c>
      <c r="K36" s="81" t="s">
        <v>7</v>
      </c>
    </row>
    <row r="37" spans="1:11" ht="12">
      <c r="A37" s="80" t="s">
        <v>27</v>
      </c>
      <c r="B37" s="80">
        <v>3192</v>
      </c>
      <c r="C37" s="9" t="s">
        <v>16</v>
      </c>
      <c r="D37" s="182"/>
      <c r="E37" s="71" t="s">
        <v>157</v>
      </c>
      <c r="F37" s="184"/>
      <c r="G37" s="185"/>
      <c r="H37" s="12">
        <v>77</v>
      </c>
      <c r="I37" s="10">
        <f>I35*2</f>
        <v>66</v>
      </c>
      <c r="J37" s="13">
        <v>67</v>
      </c>
      <c r="K37" s="81" t="s">
        <v>8</v>
      </c>
    </row>
    <row r="38" spans="1:11" ht="12">
      <c r="A38" s="80" t="s">
        <v>27</v>
      </c>
      <c r="B38" s="80">
        <v>3193</v>
      </c>
      <c r="C38" s="9" t="s">
        <v>17</v>
      </c>
      <c r="D38" s="181" t="s">
        <v>135</v>
      </c>
      <c r="E38" s="71" t="s">
        <v>158</v>
      </c>
      <c r="F38" s="184"/>
      <c r="G38" s="185"/>
      <c r="H38" s="12">
        <v>3704</v>
      </c>
      <c r="I38" s="10">
        <f>I34*3</f>
        <v>3042</v>
      </c>
      <c r="J38" s="13">
        <v>3022</v>
      </c>
      <c r="K38" s="81" t="s">
        <v>7</v>
      </c>
    </row>
    <row r="39" spans="1:11" ht="12">
      <c r="A39" s="80" t="s">
        <v>27</v>
      </c>
      <c r="B39" s="80">
        <v>3194</v>
      </c>
      <c r="C39" s="9" t="s">
        <v>18</v>
      </c>
      <c r="D39" s="182"/>
      <c r="E39" s="71" t="s">
        <v>158</v>
      </c>
      <c r="F39" s="184"/>
      <c r="G39" s="185"/>
      <c r="H39" s="12">
        <v>122</v>
      </c>
      <c r="I39" s="10">
        <f>J35*3</f>
        <v>102</v>
      </c>
      <c r="J39" s="13">
        <v>101</v>
      </c>
      <c r="K39" s="81" t="s">
        <v>8</v>
      </c>
    </row>
    <row r="40" spans="1:11" ht="27">
      <c r="A40" s="80" t="s">
        <v>27</v>
      </c>
      <c r="B40" s="80">
        <v>3195</v>
      </c>
      <c r="C40" s="9" t="s">
        <v>19</v>
      </c>
      <c r="D40" s="78" t="s">
        <v>136</v>
      </c>
      <c r="E40" s="71" t="s">
        <v>159</v>
      </c>
      <c r="F40" s="184"/>
      <c r="G40" s="185"/>
      <c r="H40" s="12">
        <v>266</v>
      </c>
      <c r="I40" s="12">
        <v>190</v>
      </c>
      <c r="J40" s="13">
        <v>231</v>
      </c>
      <c r="K40" s="187" t="s">
        <v>9</v>
      </c>
    </row>
    <row r="41" spans="1:11" ht="27">
      <c r="A41" s="80" t="s">
        <v>27</v>
      </c>
      <c r="B41" s="80">
        <v>3196</v>
      </c>
      <c r="C41" s="9" t="s">
        <v>20</v>
      </c>
      <c r="D41" s="78" t="s">
        <v>137</v>
      </c>
      <c r="E41" s="71" t="s">
        <v>160</v>
      </c>
      <c r="F41" s="184"/>
      <c r="G41" s="185"/>
      <c r="H41" s="12">
        <v>270</v>
      </c>
      <c r="I41" s="12">
        <v>190</v>
      </c>
      <c r="J41" s="13">
        <v>231</v>
      </c>
      <c r="K41" s="188"/>
    </row>
    <row r="42" spans="1:11" ht="27">
      <c r="A42" s="80" t="s">
        <v>27</v>
      </c>
      <c r="B42" s="80">
        <v>3197</v>
      </c>
      <c r="C42" s="9" t="s">
        <v>21</v>
      </c>
      <c r="D42" s="79" t="s">
        <v>138</v>
      </c>
      <c r="E42" s="72" t="s">
        <v>161</v>
      </c>
      <c r="F42" s="184"/>
      <c r="G42" s="185"/>
      <c r="H42" s="12">
        <v>285</v>
      </c>
      <c r="I42" s="12">
        <v>190</v>
      </c>
      <c r="J42" s="13">
        <v>231</v>
      </c>
      <c r="K42" s="189"/>
    </row>
    <row r="43" spans="1:11" ht="53.25" customHeight="1">
      <c r="A43" s="131" t="s">
        <v>175</v>
      </c>
      <c r="B43" s="131">
        <v>5021</v>
      </c>
      <c r="C43" s="132" t="s">
        <v>97</v>
      </c>
      <c r="D43" s="133" t="s">
        <v>98</v>
      </c>
      <c r="E43" s="134" t="s">
        <v>196</v>
      </c>
      <c r="F43" s="128"/>
      <c r="G43" s="128"/>
      <c r="H43" s="129"/>
      <c r="I43" s="129"/>
      <c r="J43" s="13"/>
      <c r="K43" s="130" t="s">
        <v>7</v>
      </c>
    </row>
  </sheetData>
  <mergeCells count="62">
    <mergeCell ref="A4:D4"/>
    <mergeCell ref="A2:D2"/>
    <mergeCell ref="D38:D39"/>
    <mergeCell ref="F38:G38"/>
    <mergeCell ref="F39:G39"/>
    <mergeCell ref="D34:D35"/>
    <mergeCell ref="D36:D37"/>
    <mergeCell ref="A32:B32"/>
    <mergeCell ref="C32:C33"/>
    <mergeCell ref="D25:D26"/>
    <mergeCell ref="F25:G25"/>
    <mergeCell ref="F26:G26"/>
    <mergeCell ref="F27:G27"/>
    <mergeCell ref="A19:B19"/>
    <mergeCell ref="C19:C20"/>
    <mergeCell ref="D12:D13"/>
    <mergeCell ref="F40:G40"/>
    <mergeCell ref="K40:K42"/>
    <mergeCell ref="F41:G41"/>
    <mergeCell ref="F42:G42"/>
    <mergeCell ref="K32:K33"/>
    <mergeCell ref="F34:G34"/>
    <mergeCell ref="F35:G35"/>
    <mergeCell ref="F36:G36"/>
    <mergeCell ref="F37:G37"/>
    <mergeCell ref="D32:G33"/>
    <mergeCell ref="H32:H33"/>
    <mergeCell ref="I32:I33"/>
    <mergeCell ref="J32:J33"/>
    <mergeCell ref="K27:K29"/>
    <mergeCell ref="F28:G28"/>
    <mergeCell ref="F29:G29"/>
    <mergeCell ref="K19:K20"/>
    <mergeCell ref="D21:D22"/>
    <mergeCell ref="F21:G21"/>
    <mergeCell ref="F22:G22"/>
    <mergeCell ref="D23:D24"/>
    <mergeCell ref="F23:G23"/>
    <mergeCell ref="F24:G24"/>
    <mergeCell ref="D19:G20"/>
    <mergeCell ref="H19:H20"/>
    <mergeCell ref="I19:I20"/>
    <mergeCell ref="J19:J20"/>
    <mergeCell ref="F12:G12"/>
    <mergeCell ref="F13:G13"/>
    <mergeCell ref="F14:G14"/>
    <mergeCell ref="K14:K16"/>
    <mergeCell ref="F15:G15"/>
    <mergeCell ref="F16:G16"/>
    <mergeCell ref="K6:K7"/>
    <mergeCell ref="D8:D9"/>
    <mergeCell ref="F8:G8"/>
    <mergeCell ref="F9:G9"/>
    <mergeCell ref="D10:D11"/>
    <mergeCell ref="F10:G10"/>
    <mergeCell ref="F11:G11"/>
    <mergeCell ref="J6:J7"/>
    <mergeCell ref="A6:B6"/>
    <mergeCell ref="C6:C7"/>
    <mergeCell ref="D6:G7"/>
    <mergeCell ref="H6:H7"/>
    <mergeCell ref="I6:I7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66" r:id="rId1"/>
  <headerFooter>
    <oddFooter>&amp;R&amp;"-,標準"&amp;12■&amp;A</oddFooter>
  </headerFooter>
  <rowBreaks count="1" manualBreakCount="1">
    <brk id="3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43"/>
  <sheetViews>
    <sheetView view="pageBreakPreview" zoomScale="80" zoomScaleSheetLayoutView="80" workbookViewId="0" topLeftCell="A40">
      <selection activeCell="B44" sqref="B44"/>
    </sheetView>
  </sheetViews>
  <sheetFormatPr defaultColWidth="9.140625" defaultRowHeight="12"/>
  <cols>
    <col min="1" max="2" width="8.00390625" style="7" customWidth="1"/>
    <col min="3" max="3" width="37.57421875" style="7" customWidth="1"/>
    <col min="4" max="4" width="24.8515625" style="7" customWidth="1"/>
    <col min="5" max="5" width="59.28125" style="7" customWidth="1"/>
    <col min="6" max="6" width="22.28125" style="7" hidden="1" customWidth="1"/>
    <col min="7" max="7" width="41.140625" style="7" hidden="1" customWidth="1"/>
    <col min="8" max="9" width="10.42187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spans="1:11" s="2" customFormat="1" ht="18.75">
      <c r="A2" s="194" t="s">
        <v>36</v>
      </c>
      <c r="B2" s="194"/>
      <c r="C2" s="194"/>
      <c r="D2" s="194"/>
      <c r="E2" s="5" t="s">
        <v>132</v>
      </c>
      <c r="F2" s="5"/>
      <c r="K2" s="4"/>
    </row>
    <row r="3" spans="1:11" s="2" customFormat="1" ht="18.75">
      <c r="A3" s="5" t="s">
        <v>44</v>
      </c>
      <c r="B3" s="3"/>
      <c r="D3" s="5"/>
      <c r="E3" s="5" t="s">
        <v>39</v>
      </c>
      <c r="F3" s="5"/>
      <c r="K3" s="4"/>
    </row>
    <row r="4" spans="1:11" s="2" customFormat="1" ht="18.75">
      <c r="A4" s="183" t="s">
        <v>153</v>
      </c>
      <c r="B4" s="183"/>
      <c r="C4" s="183"/>
      <c r="D4" s="183"/>
      <c r="E4" s="82" t="s">
        <v>154</v>
      </c>
      <c r="K4" s="4"/>
    </row>
    <row r="5" spans="1:13" s="122" customFormat="1" ht="18.75">
      <c r="A5" s="113" t="s">
        <v>28</v>
      </c>
      <c r="B5" s="114"/>
      <c r="C5" s="115"/>
      <c r="D5" s="116"/>
      <c r="E5" s="116"/>
      <c r="F5" s="117"/>
      <c r="G5" s="117"/>
      <c r="H5" s="118"/>
      <c r="I5" s="118"/>
      <c r="J5" s="118"/>
      <c r="K5" s="119"/>
      <c r="L5" s="120"/>
      <c r="M5" s="121"/>
    </row>
    <row r="6" spans="1:11" ht="29.25" customHeight="1">
      <c r="A6" s="186" t="s">
        <v>2</v>
      </c>
      <c r="B6" s="186"/>
      <c r="C6" s="186" t="s">
        <v>0</v>
      </c>
      <c r="D6" s="186" t="s">
        <v>1</v>
      </c>
      <c r="E6" s="186"/>
      <c r="F6" s="186"/>
      <c r="G6" s="186"/>
      <c r="H6" s="190" t="s">
        <v>11</v>
      </c>
      <c r="I6" s="190" t="s">
        <v>12</v>
      </c>
      <c r="J6" s="192" t="s">
        <v>6</v>
      </c>
      <c r="K6" s="190" t="s">
        <v>5</v>
      </c>
    </row>
    <row r="7" spans="1:11" ht="29.25" customHeight="1">
      <c r="A7" s="80" t="s">
        <v>3</v>
      </c>
      <c r="B7" s="80" t="s">
        <v>4</v>
      </c>
      <c r="C7" s="186"/>
      <c r="D7" s="186"/>
      <c r="E7" s="186"/>
      <c r="F7" s="186"/>
      <c r="G7" s="186"/>
      <c r="H7" s="191"/>
      <c r="I7" s="191"/>
      <c r="J7" s="192"/>
      <c r="K7" s="191"/>
    </row>
    <row r="8" spans="1:11" ht="12">
      <c r="A8" s="80" t="s">
        <v>27</v>
      </c>
      <c r="B8" s="80">
        <v>3198</v>
      </c>
      <c r="C8" s="9" t="s">
        <v>13</v>
      </c>
      <c r="D8" s="180" t="s">
        <v>133</v>
      </c>
      <c r="E8" s="71" t="s">
        <v>155</v>
      </c>
      <c r="F8" s="184"/>
      <c r="G8" s="185"/>
      <c r="H8" s="10">
        <v>1168</v>
      </c>
      <c r="I8" s="10">
        <f>ROUND(H8/H14*J14,0)</f>
        <v>979</v>
      </c>
      <c r="J8" s="11">
        <v>978</v>
      </c>
      <c r="K8" s="81" t="s">
        <v>7</v>
      </c>
    </row>
    <row r="9" spans="1:11" ht="12">
      <c r="A9" s="80" t="s">
        <v>27</v>
      </c>
      <c r="B9" s="80">
        <v>3199</v>
      </c>
      <c r="C9" s="9" t="s">
        <v>14</v>
      </c>
      <c r="D9" s="180"/>
      <c r="E9" s="71" t="s">
        <v>156</v>
      </c>
      <c r="F9" s="184"/>
      <c r="G9" s="185"/>
      <c r="H9" s="10">
        <v>38</v>
      </c>
      <c r="I9" s="10">
        <f>ROUND(H9/H15*J15,0)</f>
        <v>31</v>
      </c>
      <c r="J9" s="11">
        <v>33</v>
      </c>
      <c r="K9" s="81" t="s">
        <v>8</v>
      </c>
    </row>
    <row r="10" spans="1:11" ht="12">
      <c r="A10" s="80" t="s">
        <v>27</v>
      </c>
      <c r="B10" s="80">
        <v>3200</v>
      </c>
      <c r="C10" s="9" t="s">
        <v>15</v>
      </c>
      <c r="D10" s="181" t="s">
        <v>134</v>
      </c>
      <c r="E10" s="71" t="s">
        <v>157</v>
      </c>
      <c r="F10" s="184"/>
      <c r="G10" s="185"/>
      <c r="H10" s="12">
        <v>2335</v>
      </c>
      <c r="I10" s="10">
        <f>J8*2</f>
        <v>1956</v>
      </c>
      <c r="J10" s="13">
        <v>1952</v>
      </c>
      <c r="K10" s="81" t="s">
        <v>7</v>
      </c>
    </row>
    <row r="11" spans="1:11" ht="12">
      <c r="A11" s="80" t="s">
        <v>27</v>
      </c>
      <c r="B11" s="80">
        <v>3201</v>
      </c>
      <c r="C11" s="9" t="s">
        <v>16</v>
      </c>
      <c r="D11" s="182"/>
      <c r="E11" s="71" t="s">
        <v>157</v>
      </c>
      <c r="F11" s="184"/>
      <c r="G11" s="185"/>
      <c r="H11" s="12">
        <v>77</v>
      </c>
      <c r="I11" s="10">
        <f>I9*2</f>
        <v>62</v>
      </c>
      <c r="J11" s="13">
        <v>65</v>
      </c>
      <c r="K11" s="81" t="s">
        <v>8</v>
      </c>
    </row>
    <row r="12" spans="1:11" ht="12">
      <c r="A12" s="80" t="s">
        <v>27</v>
      </c>
      <c r="B12" s="80">
        <v>3202</v>
      </c>
      <c r="C12" s="9" t="s">
        <v>17</v>
      </c>
      <c r="D12" s="181" t="s">
        <v>135</v>
      </c>
      <c r="E12" s="71" t="s">
        <v>158</v>
      </c>
      <c r="F12" s="184"/>
      <c r="G12" s="185"/>
      <c r="H12" s="12">
        <v>3704</v>
      </c>
      <c r="I12" s="10">
        <f>I8*3</f>
        <v>2937</v>
      </c>
      <c r="J12" s="125">
        <v>2929</v>
      </c>
      <c r="K12" s="81" t="s">
        <v>7</v>
      </c>
    </row>
    <row r="13" spans="1:11" ht="12">
      <c r="A13" s="80" t="s">
        <v>27</v>
      </c>
      <c r="B13" s="80">
        <v>3203</v>
      </c>
      <c r="C13" s="9" t="s">
        <v>18</v>
      </c>
      <c r="D13" s="182"/>
      <c r="E13" s="71" t="s">
        <v>158</v>
      </c>
      <c r="F13" s="184"/>
      <c r="G13" s="185"/>
      <c r="H13" s="12">
        <v>122</v>
      </c>
      <c r="I13" s="10">
        <f>J9*3</f>
        <v>99</v>
      </c>
      <c r="J13" s="13">
        <v>98</v>
      </c>
      <c r="K13" s="81" t="s">
        <v>8</v>
      </c>
    </row>
    <row r="14" spans="1:11" ht="27">
      <c r="A14" s="80" t="s">
        <v>27</v>
      </c>
      <c r="B14" s="80">
        <v>3204</v>
      </c>
      <c r="C14" s="9" t="s">
        <v>19</v>
      </c>
      <c r="D14" s="78" t="s">
        <v>136</v>
      </c>
      <c r="E14" s="71" t="s">
        <v>159</v>
      </c>
      <c r="F14" s="184"/>
      <c r="G14" s="185"/>
      <c r="H14" s="12">
        <v>266</v>
      </c>
      <c r="I14" s="12">
        <v>190</v>
      </c>
      <c r="J14" s="13">
        <v>223</v>
      </c>
      <c r="K14" s="187" t="s">
        <v>9</v>
      </c>
    </row>
    <row r="15" spans="1:11" ht="27">
      <c r="A15" s="80" t="s">
        <v>27</v>
      </c>
      <c r="B15" s="80">
        <v>3205</v>
      </c>
      <c r="C15" s="9" t="s">
        <v>20</v>
      </c>
      <c r="D15" s="78" t="s">
        <v>137</v>
      </c>
      <c r="E15" s="71" t="s">
        <v>160</v>
      </c>
      <c r="F15" s="184"/>
      <c r="G15" s="185"/>
      <c r="H15" s="12">
        <v>270</v>
      </c>
      <c r="I15" s="12">
        <v>190</v>
      </c>
      <c r="J15" s="13">
        <v>223</v>
      </c>
      <c r="K15" s="188"/>
    </row>
    <row r="16" spans="1:11" ht="27">
      <c r="A16" s="80" t="s">
        <v>27</v>
      </c>
      <c r="B16" s="80">
        <v>3206</v>
      </c>
      <c r="C16" s="9" t="s">
        <v>21</v>
      </c>
      <c r="D16" s="79" t="s">
        <v>138</v>
      </c>
      <c r="E16" s="72" t="s">
        <v>161</v>
      </c>
      <c r="F16" s="184"/>
      <c r="G16" s="185"/>
      <c r="H16" s="12">
        <v>285</v>
      </c>
      <c r="I16" s="12">
        <v>190</v>
      </c>
      <c r="J16" s="13">
        <v>223</v>
      </c>
      <c r="K16" s="189"/>
    </row>
    <row r="17" spans="1:11" ht="53.25" customHeight="1">
      <c r="A17" s="131" t="s">
        <v>175</v>
      </c>
      <c r="B17" s="131">
        <v>5022</v>
      </c>
      <c r="C17" s="132" t="s">
        <v>97</v>
      </c>
      <c r="D17" s="133" t="s">
        <v>98</v>
      </c>
      <c r="E17" s="134" t="s">
        <v>196</v>
      </c>
      <c r="F17" s="128"/>
      <c r="G17" s="128"/>
      <c r="H17" s="129"/>
      <c r="I17" s="129"/>
      <c r="J17" s="13"/>
      <c r="K17" s="130" t="s">
        <v>7</v>
      </c>
    </row>
    <row r="18" spans="1:13" s="122" customFormat="1" ht="18.75">
      <c r="A18" s="113" t="s">
        <v>29</v>
      </c>
      <c r="B18" s="114"/>
      <c r="C18" s="115"/>
      <c r="D18" s="116"/>
      <c r="E18" s="116"/>
      <c r="F18" s="117"/>
      <c r="G18" s="117"/>
      <c r="H18" s="118"/>
      <c r="I18" s="118"/>
      <c r="J18" s="118"/>
      <c r="K18" s="119"/>
      <c r="L18" s="120"/>
      <c r="M18" s="121"/>
    </row>
    <row r="19" spans="1:11" ht="13.5" customHeight="1">
      <c r="A19" s="186" t="s">
        <v>2</v>
      </c>
      <c r="B19" s="186"/>
      <c r="C19" s="186" t="s">
        <v>0</v>
      </c>
      <c r="D19" s="186" t="s">
        <v>1</v>
      </c>
      <c r="E19" s="186"/>
      <c r="F19" s="186"/>
      <c r="G19" s="186"/>
      <c r="H19" s="190" t="s">
        <v>11</v>
      </c>
      <c r="I19" s="190" t="s">
        <v>12</v>
      </c>
      <c r="J19" s="192" t="s">
        <v>6</v>
      </c>
      <c r="K19" s="190" t="s">
        <v>5</v>
      </c>
    </row>
    <row r="20" spans="1:11" ht="12">
      <c r="A20" s="80" t="s">
        <v>3</v>
      </c>
      <c r="B20" s="80" t="s">
        <v>4</v>
      </c>
      <c r="C20" s="186"/>
      <c r="D20" s="186"/>
      <c r="E20" s="186"/>
      <c r="F20" s="186"/>
      <c r="G20" s="186"/>
      <c r="H20" s="191"/>
      <c r="I20" s="191"/>
      <c r="J20" s="192"/>
      <c r="K20" s="191"/>
    </row>
    <row r="21" spans="1:11" ht="12">
      <c r="A21" s="80" t="s">
        <v>27</v>
      </c>
      <c r="B21" s="80">
        <v>3207</v>
      </c>
      <c r="C21" s="9" t="s">
        <v>13</v>
      </c>
      <c r="D21" s="180" t="s">
        <v>133</v>
      </c>
      <c r="E21" s="71" t="s">
        <v>155</v>
      </c>
      <c r="F21" s="184"/>
      <c r="G21" s="185"/>
      <c r="H21" s="10">
        <v>1168</v>
      </c>
      <c r="I21" s="10">
        <f>ROUND(H21/H27*J27,0)</f>
        <v>979</v>
      </c>
      <c r="J21" s="11">
        <v>978</v>
      </c>
      <c r="K21" s="81" t="s">
        <v>7</v>
      </c>
    </row>
    <row r="22" spans="1:11" ht="12">
      <c r="A22" s="80" t="s">
        <v>27</v>
      </c>
      <c r="B22" s="80">
        <v>3208</v>
      </c>
      <c r="C22" s="9" t="s">
        <v>14</v>
      </c>
      <c r="D22" s="180"/>
      <c r="E22" s="71" t="s">
        <v>156</v>
      </c>
      <c r="F22" s="184"/>
      <c r="G22" s="185"/>
      <c r="H22" s="10">
        <v>38</v>
      </c>
      <c r="I22" s="10">
        <f>ROUND(H22/H28*J28,0)</f>
        <v>31</v>
      </c>
      <c r="J22" s="11">
        <v>33</v>
      </c>
      <c r="K22" s="81" t="s">
        <v>8</v>
      </c>
    </row>
    <row r="23" spans="1:11" ht="12">
      <c r="A23" s="80" t="s">
        <v>27</v>
      </c>
      <c r="B23" s="80">
        <v>3209</v>
      </c>
      <c r="C23" s="9" t="s">
        <v>15</v>
      </c>
      <c r="D23" s="181" t="s">
        <v>134</v>
      </c>
      <c r="E23" s="71" t="s">
        <v>157</v>
      </c>
      <c r="F23" s="184"/>
      <c r="G23" s="185"/>
      <c r="H23" s="12">
        <v>2335</v>
      </c>
      <c r="I23" s="10">
        <f>J21*2</f>
        <v>1956</v>
      </c>
      <c r="J23" s="13">
        <v>1952</v>
      </c>
      <c r="K23" s="81" t="s">
        <v>7</v>
      </c>
    </row>
    <row r="24" spans="1:11" ht="12">
      <c r="A24" s="80" t="s">
        <v>27</v>
      </c>
      <c r="B24" s="80">
        <v>3210</v>
      </c>
      <c r="C24" s="9" t="s">
        <v>16</v>
      </c>
      <c r="D24" s="182"/>
      <c r="E24" s="71" t="s">
        <v>157</v>
      </c>
      <c r="F24" s="184"/>
      <c r="G24" s="185"/>
      <c r="H24" s="12">
        <v>77</v>
      </c>
      <c r="I24" s="10">
        <f>I22*2</f>
        <v>62</v>
      </c>
      <c r="J24" s="13">
        <v>65</v>
      </c>
      <c r="K24" s="81" t="s">
        <v>8</v>
      </c>
    </row>
    <row r="25" spans="1:11" ht="12">
      <c r="A25" s="80" t="s">
        <v>27</v>
      </c>
      <c r="B25" s="80">
        <v>3211</v>
      </c>
      <c r="C25" s="9" t="s">
        <v>17</v>
      </c>
      <c r="D25" s="181" t="s">
        <v>135</v>
      </c>
      <c r="E25" s="71" t="s">
        <v>158</v>
      </c>
      <c r="F25" s="184"/>
      <c r="G25" s="185"/>
      <c r="H25" s="12">
        <v>3704</v>
      </c>
      <c r="I25" s="10">
        <f>I21*3</f>
        <v>2937</v>
      </c>
      <c r="J25" s="125">
        <v>2929</v>
      </c>
      <c r="K25" s="81" t="s">
        <v>7</v>
      </c>
    </row>
    <row r="26" spans="1:11" ht="12">
      <c r="A26" s="80" t="s">
        <v>27</v>
      </c>
      <c r="B26" s="80">
        <v>3212</v>
      </c>
      <c r="C26" s="9" t="s">
        <v>18</v>
      </c>
      <c r="D26" s="182"/>
      <c r="E26" s="71" t="s">
        <v>158</v>
      </c>
      <c r="F26" s="184"/>
      <c r="G26" s="185"/>
      <c r="H26" s="12">
        <v>122</v>
      </c>
      <c r="I26" s="10">
        <f>J22*3</f>
        <v>99</v>
      </c>
      <c r="J26" s="13">
        <v>98</v>
      </c>
      <c r="K26" s="81" t="s">
        <v>8</v>
      </c>
    </row>
    <row r="27" spans="1:11" ht="27">
      <c r="A27" s="80" t="s">
        <v>27</v>
      </c>
      <c r="B27" s="80">
        <v>3213</v>
      </c>
      <c r="C27" s="9" t="s">
        <v>19</v>
      </c>
      <c r="D27" s="78" t="s">
        <v>136</v>
      </c>
      <c r="E27" s="71" t="s">
        <v>159</v>
      </c>
      <c r="F27" s="184"/>
      <c r="G27" s="185"/>
      <c r="H27" s="12">
        <v>266</v>
      </c>
      <c r="I27" s="12">
        <v>190</v>
      </c>
      <c r="J27" s="13">
        <v>223</v>
      </c>
      <c r="K27" s="187" t="s">
        <v>9</v>
      </c>
    </row>
    <row r="28" spans="1:11" ht="27">
      <c r="A28" s="80" t="s">
        <v>27</v>
      </c>
      <c r="B28" s="80">
        <v>3214</v>
      </c>
      <c r="C28" s="9" t="s">
        <v>20</v>
      </c>
      <c r="D28" s="78" t="s">
        <v>137</v>
      </c>
      <c r="E28" s="71" t="s">
        <v>160</v>
      </c>
      <c r="F28" s="184"/>
      <c r="G28" s="185"/>
      <c r="H28" s="12">
        <v>270</v>
      </c>
      <c r="I28" s="12">
        <v>190</v>
      </c>
      <c r="J28" s="13">
        <v>223</v>
      </c>
      <c r="K28" s="188"/>
    </row>
    <row r="29" spans="1:11" ht="27">
      <c r="A29" s="80" t="s">
        <v>27</v>
      </c>
      <c r="B29" s="80">
        <v>3215</v>
      </c>
      <c r="C29" s="9" t="s">
        <v>21</v>
      </c>
      <c r="D29" s="79" t="s">
        <v>138</v>
      </c>
      <c r="E29" s="72" t="s">
        <v>161</v>
      </c>
      <c r="F29" s="184"/>
      <c r="G29" s="185"/>
      <c r="H29" s="12">
        <v>285</v>
      </c>
      <c r="I29" s="12">
        <v>190</v>
      </c>
      <c r="J29" s="13">
        <v>223</v>
      </c>
      <c r="K29" s="189"/>
    </row>
    <row r="30" spans="1:11" ht="53.25" customHeight="1">
      <c r="A30" s="131" t="s">
        <v>175</v>
      </c>
      <c r="B30" s="131">
        <v>5023</v>
      </c>
      <c r="C30" s="132" t="s">
        <v>97</v>
      </c>
      <c r="D30" s="133" t="s">
        <v>98</v>
      </c>
      <c r="E30" s="134" t="s">
        <v>196</v>
      </c>
      <c r="F30" s="128"/>
      <c r="G30" s="128"/>
      <c r="H30" s="129"/>
      <c r="I30" s="129"/>
      <c r="J30" s="13"/>
      <c r="K30" s="130" t="s">
        <v>7</v>
      </c>
    </row>
    <row r="31" spans="1:13" s="122" customFormat="1" ht="18.75">
      <c r="A31" s="113" t="s">
        <v>30</v>
      </c>
      <c r="B31" s="114"/>
      <c r="C31" s="115"/>
      <c r="D31" s="116"/>
      <c r="E31" s="116"/>
      <c r="F31" s="117"/>
      <c r="G31" s="117"/>
      <c r="H31" s="118"/>
      <c r="I31" s="118"/>
      <c r="J31" s="118"/>
      <c r="K31" s="119"/>
      <c r="L31" s="120"/>
      <c r="M31" s="121"/>
    </row>
    <row r="32" spans="1:11" ht="13.5" customHeight="1">
      <c r="A32" s="186" t="s">
        <v>2</v>
      </c>
      <c r="B32" s="186"/>
      <c r="C32" s="186" t="s">
        <v>0</v>
      </c>
      <c r="D32" s="186" t="s">
        <v>1</v>
      </c>
      <c r="E32" s="186"/>
      <c r="F32" s="186"/>
      <c r="G32" s="186"/>
      <c r="H32" s="190" t="s">
        <v>11</v>
      </c>
      <c r="I32" s="190" t="s">
        <v>12</v>
      </c>
      <c r="J32" s="192" t="s">
        <v>6</v>
      </c>
      <c r="K32" s="190" t="s">
        <v>5</v>
      </c>
    </row>
    <row r="33" spans="1:11" ht="12">
      <c r="A33" s="80" t="s">
        <v>3</v>
      </c>
      <c r="B33" s="80" t="s">
        <v>4</v>
      </c>
      <c r="C33" s="186"/>
      <c r="D33" s="186"/>
      <c r="E33" s="186"/>
      <c r="F33" s="186"/>
      <c r="G33" s="186"/>
      <c r="H33" s="191"/>
      <c r="I33" s="191"/>
      <c r="J33" s="192"/>
      <c r="K33" s="191"/>
    </row>
    <row r="34" spans="1:11" ht="12">
      <c r="A34" s="80" t="s">
        <v>27</v>
      </c>
      <c r="B34" s="80">
        <v>3216</v>
      </c>
      <c r="C34" s="9" t="s">
        <v>13</v>
      </c>
      <c r="D34" s="180" t="s">
        <v>133</v>
      </c>
      <c r="E34" s="71" t="s">
        <v>155</v>
      </c>
      <c r="F34" s="184"/>
      <c r="G34" s="185"/>
      <c r="H34" s="10">
        <v>1168</v>
      </c>
      <c r="I34" s="10">
        <f>ROUND(H34/H40*J40,0)</f>
        <v>979</v>
      </c>
      <c r="J34" s="11">
        <v>978</v>
      </c>
      <c r="K34" s="81" t="s">
        <v>7</v>
      </c>
    </row>
    <row r="35" spans="1:11" ht="12">
      <c r="A35" s="80" t="s">
        <v>27</v>
      </c>
      <c r="B35" s="80">
        <v>3217</v>
      </c>
      <c r="C35" s="9" t="s">
        <v>14</v>
      </c>
      <c r="D35" s="180"/>
      <c r="E35" s="71" t="s">
        <v>156</v>
      </c>
      <c r="F35" s="184"/>
      <c r="G35" s="185"/>
      <c r="H35" s="10">
        <v>38</v>
      </c>
      <c r="I35" s="10">
        <f>ROUND(H35/H41*J41,0)</f>
        <v>31</v>
      </c>
      <c r="J35" s="11">
        <v>33</v>
      </c>
      <c r="K35" s="81" t="s">
        <v>8</v>
      </c>
    </row>
    <row r="36" spans="1:11" ht="12">
      <c r="A36" s="80" t="s">
        <v>27</v>
      </c>
      <c r="B36" s="80">
        <v>3218</v>
      </c>
      <c r="C36" s="9" t="s">
        <v>15</v>
      </c>
      <c r="D36" s="181" t="s">
        <v>134</v>
      </c>
      <c r="E36" s="71" t="s">
        <v>157</v>
      </c>
      <c r="F36" s="184"/>
      <c r="G36" s="185"/>
      <c r="H36" s="12">
        <v>2335</v>
      </c>
      <c r="I36" s="10">
        <f>J34*2</f>
        <v>1956</v>
      </c>
      <c r="J36" s="13">
        <v>1952</v>
      </c>
      <c r="K36" s="81" t="s">
        <v>7</v>
      </c>
    </row>
    <row r="37" spans="1:11" ht="12">
      <c r="A37" s="80" t="s">
        <v>27</v>
      </c>
      <c r="B37" s="80">
        <v>3219</v>
      </c>
      <c r="C37" s="9" t="s">
        <v>16</v>
      </c>
      <c r="D37" s="182"/>
      <c r="E37" s="71" t="s">
        <v>157</v>
      </c>
      <c r="F37" s="184"/>
      <c r="G37" s="185"/>
      <c r="H37" s="12">
        <v>77</v>
      </c>
      <c r="I37" s="10">
        <f>I35*2</f>
        <v>62</v>
      </c>
      <c r="J37" s="13">
        <v>65</v>
      </c>
      <c r="K37" s="81" t="s">
        <v>8</v>
      </c>
    </row>
    <row r="38" spans="1:11" ht="12">
      <c r="A38" s="80" t="s">
        <v>27</v>
      </c>
      <c r="B38" s="80">
        <v>3220</v>
      </c>
      <c r="C38" s="9" t="s">
        <v>17</v>
      </c>
      <c r="D38" s="181" t="s">
        <v>135</v>
      </c>
      <c r="E38" s="71" t="s">
        <v>158</v>
      </c>
      <c r="F38" s="184"/>
      <c r="G38" s="185"/>
      <c r="H38" s="12">
        <v>3704</v>
      </c>
      <c r="I38" s="10">
        <f>I34*3</f>
        <v>2937</v>
      </c>
      <c r="J38" s="125">
        <v>2929</v>
      </c>
      <c r="K38" s="81" t="s">
        <v>7</v>
      </c>
    </row>
    <row r="39" spans="1:11" ht="12">
      <c r="A39" s="80" t="s">
        <v>27</v>
      </c>
      <c r="B39" s="80">
        <v>3221</v>
      </c>
      <c r="C39" s="9" t="s">
        <v>18</v>
      </c>
      <c r="D39" s="182"/>
      <c r="E39" s="71" t="s">
        <v>158</v>
      </c>
      <c r="F39" s="184"/>
      <c r="G39" s="185"/>
      <c r="H39" s="12">
        <v>122</v>
      </c>
      <c r="I39" s="10">
        <f>J35*3</f>
        <v>99</v>
      </c>
      <c r="J39" s="13">
        <v>98</v>
      </c>
      <c r="K39" s="81" t="s">
        <v>8</v>
      </c>
    </row>
    <row r="40" spans="1:11" ht="27">
      <c r="A40" s="80" t="s">
        <v>27</v>
      </c>
      <c r="B40" s="80">
        <v>3222</v>
      </c>
      <c r="C40" s="9" t="s">
        <v>19</v>
      </c>
      <c r="D40" s="78" t="s">
        <v>136</v>
      </c>
      <c r="E40" s="71" t="s">
        <v>159</v>
      </c>
      <c r="F40" s="184"/>
      <c r="G40" s="185"/>
      <c r="H40" s="12">
        <v>266</v>
      </c>
      <c r="I40" s="12">
        <v>190</v>
      </c>
      <c r="J40" s="13">
        <v>223</v>
      </c>
      <c r="K40" s="187" t="s">
        <v>9</v>
      </c>
    </row>
    <row r="41" spans="1:11" ht="27">
      <c r="A41" s="80" t="s">
        <v>27</v>
      </c>
      <c r="B41" s="80">
        <v>3223</v>
      </c>
      <c r="C41" s="9" t="s">
        <v>20</v>
      </c>
      <c r="D41" s="78" t="s">
        <v>137</v>
      </c>
      <c r="E41" s="71" t="s">
        <v>160</v>
      </c>
      <c r="F41" s="184"/>
      <c r="G41" s="185"/>
      <c r="H41" s="12">
        <v>270</v>
      </c>
      <c r="I41" s="12">
        <v>190</v>
      </c>
      <c r="J41" s="13">
        <v>223</v>
      </c>
      <c r="K41" s="188"/>
    </row>
    <row r="42" spans="1:11" ht="27">
      <c r="A42" s="80" t="s">
        <v>27</v>
      </c>
      <c r="B42" s="80">
        <v>3224</v>
      </c>
      <c r="C42" s="9" t="s">
        <v>21</v>
      </c>
      <c r="D42" s="79" t="s">
        <v>138</v>
      </c>
      <c r="E42" s="72" t="s">
        <v>161</v>
      </c>
      <c r="F42" s="184"/>
      <c r="G42" s="185"/>
      <c r="H42" s="12">
        <v>285</v>
      </c>
      <c r="I42" s="12">
        <v>190</v>
      </c>
      <c r="J42" s="13">
        <v>223</v>
      </c>
      <c r="K42" s="189"/>
    </row>
    <row r="43" spans="1:11" ht="53.25" customHeight="1">
      <c r="A43" s="131" t="s">
        <v>175</v>
      </c>
      <c r="B43" s="131">
        <v>5024</v>
      </c>
      <c r="C43" s="132" t="s">
        <v>97</v>
      </c>
      <c r="D43" s="133" t="s">
        <v>98</v>
      </c>
      <c r="E43" s="134" t="s">
        <v>196</v>
      </c>
      <c r="F43" s="128"/>
      <c r="G43" s="128"/>
      <c r="H43" s="129"/>
      <c r="I43" s="129"/>
      <c r="J43" s="13"/>
      <c r="K43" s="130" t="s">
        <v>7</v>
      </c>
    </row>
  </sheetData>
  <mergeCells count="62">
    <mergeCell ref="A4:D4"/>
    <mergeCell ref="A2:D2"/>
    <mergeCell ref="D38:D39"/>
    <mergeCell ref="F38:G38"/>
    <mergeCell ref="F39:G39"/>
    <mergeCell ref="D34:D35"/>
    <mergeCell ref="D36:D37"/>
    <mergeCell ref="A32:B32"/>
    <mergeCell ref="C32:C33"/>
    <mergeCell ref="D25:D26"/>
    <mergeCell ref="F25:G25"/>
    <mergeCell ref="F26:G26"/>
    <mergeCell ref="F27:G27"/>
    <mergeCell ref="A19:B19"/>
    <mergeCell ref="C19:C20"/>
    <mergeCell ref="D12:D13"/>
    <mergeCell ref="F40:G40"/>
    <mergeCell ref="K40:K42"/>
    <mergeCell ref="F41:G41"/>
    <mergeCell ref="F42:G42"/>
    <mergeCell ref="K32:K33"/>
    <mergeCell ref="F34:G34"/>
    <mergeCell ref="F35:G35"/>
    <mergeCell ref="F36:G36"/>
    <mergeCell ref="F37:G37"/>
    <mergeCell ref="D32:G33"/>
    <mergeCell ref="H32:H33"/>
    <mergeCell ref="I32:I33"/>
    <mergeCell ref="J32:J33"/>
    <mergeCell ref="K27:K29"/>
    <mergeCell ref="F28:G28"/>
    <mergeCell ref="F29:G29"/>
    <mergeCell ref="K19:K20"/>
    <mergeCell ref="D21:D22"/>
    <mergeCell ref="F21:G21"/>
    <mergeCell ref="F22:G22"/>
    <mergeCell ref="D23:D24"/>
    <mergeCell ref="F23:G23"/>
    <mergeCell ref="F24:G24"/>
    <mergeCell ref="D19:G20"/>
    <mergeCell ref="H19:H20"/>
    <mergeCell ref="I19:I20"/>
    <mergeCell ref="J19:J20"/>
    <mergeCell ref="F12:G12"/>
    <mergeCell ref="F13:G13"/>
    <mergeCell ref="F14:G14"/>
    <mergeCell ref="K14:K16"/>
    <mergeCell ref="F15:G15"/>
    <mergeCell ref="F16:G16"/>
    <mergeCell ref="K6:K7"/>
    <mergeCell ref="D8:D9"/>
    <mergeCell ref="F8:G8"/>
    <mergeCell ref="F9:G9"/>
    <mergeCell ref="D10:D11"/>
    <mergeCell ref="F10:G10"/>
    <mergeCell ref="F11:G11"/>
    <mergeCell ref="J6:J7"/>
    <mergeCell ref="A6:B6"/>
    <mergeCell ref="C6:C7"/>
    <mergeCell ref="D6:G7"/>
    <mergeCell ref="H6:H7"/>
    <mergeCell ref="I6:I7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66" r:id="rId1"/>
  <headerFooter>
    <oddFooter>&amp;R&amp;"-,標準"&amp;12■&amp;A</oddFooter>
  </headerFooter>
  <rowBreaks count="1" manualBreakCount="1">
    <brk id="3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43"/>
  <sheetViews>
    <sheetView view="pageBreakPreview" zoomScale="80" zoomScaleSheetLayoutView="80" workbookViewId="0" topLeftCell="A37">
      <selection activeCell="B44" sqref="B44"/>
    </sheetView>
  </sheetViews>
  <sheetFormatPr defaultColWidth="9.140625" defaultRowHeight="12"/>
  <cols>
    <col min="1" max="2" width="8.00390625" style="7" customWidth="1"/>
    <col min="3" max="3" width="37.57421875" style="7" customWidth="1"/>
    <col min="4" max="4" width="24.8515625" style="7" customWidth="1"/>
    <col min="5" max="5" width="59.28125" style="7" customWidth="1"/>
    <col min="6" max="6" width="22.28125" style="7" hidden="1" customWidth="1"/>
    <col min="7" max="7" width="41.140625" style="7" hidden="1" customWidth="1"/>
    <col min="8" max="9" width="10.42187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spans="1:11" s="2" customFormat="1" ht="18.75">
      <c r="A2" s="193" t="s">
        <v>36</v>
      </c>
      <c r="B2" s="193"/>
      <c r="C2" s="193"/>
      <c r="D2" s="193"/>
      <c r="E2" s="5" t="s">
        <v>132</v>
      </c>
      <c r="K2" s="4"/>
    </row>
    <row r="3" spans="1:11" s="2" customFormat="1" ht="18.75">
      <c r="A3" s="5" t="s">
        <v>45</v>
      </c>
      <c r="B3" s="3"/>
      <c r="D3" s="5"/>
      <c r="E3" s="5" t="s">
        <v>40</v>
      </c>
      <c r="K3" s="4"/>
    </row>
    <row r="4" spans="1:11" s="2" customFormat="1" ht="21" customHeight="1">
      <c r="A4" s="183" t="s">
        <v>153</v>
      </c>
      <c r="B4" s="183"/>
      <c r="C4" s="183"/>
      <c r="D4" s="183"/>
      <c r="E4" s="82" t="s">
        <v>154</v>
      </c>
      <c r="K4" s="4"/>
    </row>
    <row r="5" spans="1:13" s="122" customFormat="1" ht="18.75">
      <c r="A5" s="113" t="s">
        <v>28</v>
      </c>
      <c r="B5" s="114"/>
      <c r="C5" s="115"/>
      <c r="D5" s="116"/>
      <c r="E5" s="116"/>
      <c r="F5" s="117"/>
      <c r="G5" s="117"/>
      <c r="H5" s="118"/>
      <c r="I5" s="118"/>
      <c r="J5" s="118"/>
      <c r="K5" s="119"/>
      <c r="L5" s="120"/>
      <c r="M5" s="121"/>
    </row>
    <row r="6" spans="1:11" ht="29.25" customHeight="1">
      <c r="A6" s="186" t="s">
        <v>2</v>
      </c>
      <c r="B6" s="186"/>
      <c r="C6" s="186" t="s">
        <v>0</v>
      </c>
      <c r="D6" s="186" t="s">
        <v>1</v>
      </c>
      <c r="E6" s="186"/>
      <c r="F6" s="186"/>
      <c r="G6" s="186"/>
      <c r="H6" s="190" t="s">
        <v>11</v>
      </c>
      <c r="I6" s="190" t="s">
        <v>12</v>
      </c>
      <c r="J6" s="192" t="s">
        <v>6</v>
      </c>
      <c r="K6" s="190" t="s">
        <v>5</v>
      </c>
    </row>
    <row r="7" spans="1:11" ht="29.25" customHeight="1">
      <c r="A7" s="80" t="s">
        <v>3</v>
      </c>
      <c r="B7" s="80" t="s">
        <v>4</v>
      </c>
      <c r="C7" s="186"/>
      <c r="D7" s="186"/>
      <c r="E7" s="186"/>
      <c r="F7" s="186"/>
      <c r="G7" s="186"/>
      <c r="H7" s="191"/>
      <c r="I7" s="191"/>
      <c r="J7" s="192"/>
      <c r="K7" s="191"/>
    </row>
    <row r="8" spans="1:11" ht="12">
      <c r="A8" s="80" t="s">
        <v>27</v>
      </c>
      <c r="B8" s="80">
        <v>3225</v>
      </c>
      <c r="C8" s="9" t="s">
        <v>13</v>
      </c>
      <c r="D8" s="180" t="s">
        <v>133</v>
      </c>
      <c r="E8" s="71" t="s">
        <v>155</v>
      </c>
      <c r="F8" s="184"/>
      <c r="G8" s="185"/>
      <c r="H8" s="10">
        <v>1168</v>
      </c>
      <c r="I8" s="10">
        <f>ROUND(H8/H14*J14,0)</f>
        <v>944</v>
      </c>
      <c r="J8" s="11">
        <v>940</v>
      </c>
      <c r="K8" s="81" t="s">
        <v>7</v>
      </c>
    </row>
    <row r="9" spans="1:11" ht="12">
      <c r="A9" s="80" t="s">
        <v>27</v>
      </c>
      <c r="B9" s="80">
        <v>3226</v>
      </c>
      <c r="C9" s="9" t="s">
        <v>14</v>
      </c>
      <c r="D9" s="180"/>
      <c r="E9" s="71" t="s">
        <v>156</v>
      </c>
      <c r="F9" s="184"/>
      <c r="G9" s="185"/>
      <c r="H9" s="10">
        <v>38</v>
      </c>
      <c r="I9" s="10">
        <f>ROUND(H9/H15*J15,0)</f>
        <v>30</v>
      </c>
      <c r="J9" s="11">
        <v>31</v>
      </c>
      <c r="K9" s="81" t="s">
        <v>8</v>
      </c>
    </row>
    <row r="10" spans="1:11" ht="12">
      <c r="A10" s="80" t="s">
        <v>27</v>
      </c>
      <c r="B10" s="80">
        <v>3227</v>
      </c>
      <c r="C10" s="9" t="s">
        <v>15</v>
      </c>
      <c r="D10" s="181" t="s">
        <v>134</v>
      </c>
      <c r="E10" s="71" t="s">
        <v>157</v>
      </c>
      <c r="F10" s="184"/>
      <c r="G10" s="185"/>
      <c r="H10" s="12">
        <v>2335</v>
      </c>
      <c r="I10" s="10">
        <f>J8*2</f>
        <v>1880</v>
      </c>
      <c r="J10" s="13">
        <v>1877</v>
      </c>
      <c r="K10" s="81" t="s">
        <v>7</v>
      </c>
    </row>
    <row r="11" spans="1:11" ht="12">
      <c r="A11" s="80" t="s">
        <v>27</v>
      </c>
      <c r="B11" s="80">
        <v>3228</v>
      </c>
      <c r="C11" s="9" t="s">
        <v>16</v>
      </c>
      <c r="D11" s="182"/>
      <c r="E11" s="71" t="s">
        <v>157</v>
      </c>
      <c r="F11" s="184"/>
      <c r="G11" s="185"/>
      <c r="H11" s="12">
        <v>77</v>
      </c>
      <c r="I11" s="10">
        <f>I9*2</f>
        <v>60</v>
      </c>
      <c r="J11" s="13">
        <v>63</v>
      </c>
      <c r="K11" s="81" t="s">
        <v>8</v>
      </c>
    </row>
    <row r="12" spans="1:11" ht="12">
      <c r="A12" s="80" t="s">
        <v>27</v>
      </c>
      <c r="B12" s="80">
        <v>3229</v>
      </c>
      <c r="C12" s="9" t="s">
        <v>17</v>
      </c>
      <c r="D12" s="181" t="s">
        <v>135</v>
      </c>
      <c r="E12" s="71" t="s">
        <v>158</v>
      </c>
      <c r="F12" s="184"/>
      <c r="G12" s="185"/>
      <c r="H12" s="12">
        <v>3704</v>
      </c>
      <c r="I12" s="10">
        <f>I8*3</f>
        <v>2832</v>
      </c>
      <c r="J12" s="13">
        <v>2815</v>
      </c>
      <c r="K12" s="81" t="s">
        <v>7</v>
      </c>
    </row>
    <row r="13" spans="1:11" ht="12">
      <c r="A13" s="80" t="s">
        <v>27</v>
      </c>
      <c r="B13" s="80">
        <v>3230</v>
      </c>
      <c r="C13" s="9" t="s">
        <v>18</v>
      </c>
      <c r="D13" s="182"/>
      <c r="E13" s="71" t="s">
        <v>158</v>
      </c>
      <c r="F13" s="184"/>
      <c r="G13" s="185"/>
      <c r="H13" s="12">
        <v>122</v>
      </c>
      <c r="I13" s="10">
        <f>J9*3</f>
        <v>93</v>
      </c>
      <c r="J13" s="13">
        <v>94</v>
      </c>
      <c r="K13" s="81" t="s">
        <v>8</v>
      </c>
    </row>
    <row r="14" spans="1:11" ht="27">
      <c r="A14" s="80" t="s">
        <v>27</v>
      </c>
      <c r="B14" s="80">
        <v>3231</v>
      </c>
      <c r="C14" s="9" t="s">
        <v>19</v>
      </c>
      <c r="D14" s="78" t="s">
        <v>136</v>
      </c>
      <c r="E14" s="71" t="s">
        <v>159</v>
      </c>
      <c r="F14" s="184"/>
      <c r="G14" s="185"/>
      <c r="H14" s="12">
        <v>266</v>
      </c>
      <c r="I14" s="12">
        <v>190</v>
      </c>
      <c r="J14" s="13">
        <v>215</v>
      </c>
      <c r="K14" s="187" t="s">
        <v>9</v>
      </c>
    </row>
    <row r="15" spans="1:11" ht="27">
      <c r="A15" s="80" t="s">
        <v>27</v>
      </c>
      <c r="B15" s="80">
        <v>3232</v>
      </c>
      <c r="C15" s="9" t="s">
        <v>20</v>
      </c>
      <c r="D15" s="78" t="s">
        <v>137</v>
      </c>
      <c r="E15" s="71" t="s">
        <v>160</v>
      </c>
      <c r="F15" s="184"/>
      <c r="G15" s="185"/>
      <c r="H15" s="12">
        <v>270</v>
      </c>
      <c r="I15" s="12">
        <v>190</v>
      </c>
      <c r="J15" s="13">
        <v>215</v>
      </c>
      <c r="K15" s="188"/>
    </row>
    <row r="16" spans="1:11" ht="27">
      <c r="A16" s="80" t="s">
        <v>27</v>
      </c>
      <c r="B16" s="80">
        <v>3233</v>
      </c>
      <c r="C16" s="9" t="s">
        <v>21</v>
      </c>
      <c r="D16" s="79" t="s">
        <v>138</v>
      </c>
      <c r="E16" s="72" t="s">
        <v>161</v>
      </c>
      <c r="F16" s="184"/>
      <c r="G16" s="185"/>
      <c r="H16" s="12">
        <v>285</v>
      </c>
      <c r="I16" s="12">
        <v>190</v>
      </c>
      <c r="J16" s="13">
        <v>215</v>
      </c>
      <c r="K16" s="189"/>
    </row>
    <row r="17" spans="1:11" ht="53.25" customHeight="1">
      <c r="A17" s="131" t="s">
        <v>175</v>
      </c>
      <c r="B17" s="131">
        <v>5025</v>
      </c>
      <c r="C17" s="132" t="s">
        <v>97</v>
      </c>
      <c r="D17" s="133" t="s">
        <v>98</v>
      </c>
      <c r="E17" s="134" t="s">
        <v>196</v>
      </c>
      <c r="F17" s="128"/>
      <c r="G17" s="128"/>
      <c r="H17" s="129"/>
      <c r="I17" s="129"/>
      <c r="J17" s="13"/>
      <c r="K17" s="130" t="s">
        <v>7</v>
      </c>
    </row>
    <row r="18" spans="1:13" s="122" customFormat="1" ht="18.75">
      <c r="A18" s="113" t="s">
        <v>29</v>
      </c>
      <c r="B18" s="114"/>
      <c r="C18" s="115"/>
      <c r="D18" s="116"/>
      <c r="E18" s="116"/>
      <c r="F18" s="117"/>
      <c r="G18" s="117"/>
      <c r="H18" s="118"/>
      <c r="I18" s="118"/>
      <c r="J18" s="118"/>
      <c r="K18" s="119"/>
      <c r="L18" s="120"/>
      <c r="M18" s="121"/>
    </row>
    <row r="19" spans="1:11" ht="13.5" customHeight="1">
      <c r="A19" s="186" t="s">
        <v>2</v>
      </c>
      <c r="B19" s="186"/>
      <c r="C19" s="186" t="s">
        <v>0</v>
      </c>
      <c r="D19" s="186" t="s">
        <v>1</v>
      </c>
      <c r="E19" s="186"/>
      <c r="F19" s="186"/>
      <c r="G19" s="186"/>
      <c r="H19" s="190" t="s">
        <v>11</v>
      </c>
      <c r="I19" s="190" t="s">
        <v>12</v>
      </c>
      <c r="J19" s="192" t="s">
        <v>6</v>
      </c>
      <c r="K19" s="190" t="s">
        <v>5</v>
      </c>
    </row>
    <row r="20" spans="1:11" ht="12">
      <c r="A20" s="80" t="s">
        <v>3</v>
      </c>
      <c r="B20" s="80" t="s">
        <v>4</v>
      </c>
      <c r="C20" s="186"/>
      <c r="D20" s="186"/>
      <c r="E20" s="186"/>
      <c r="F20" s="186"/>
      <c r="G20" s="186"/>
      <c r="H20" s="191"/>
      <c r="I20" s="191"/>
      <c r="J20" s="192"/>
      <c r="K20" s="191"/>
    </row>
    <row r="21" spans="1:11" ht="12">
      <c r="A21" s="80" t="s">
        <v>27</v>
      </c>
      <c r="B21" s="80">
        <v>3234</v>
      </c>
      <c r="C21" s="9" t="s">
        <v>13</v>
      </c>
      <c r="D21" s="180" t="s">
        <v>133</v>
      </c>
      <c r="E21" s="71" t="s">
        <v>155</v>
      </c>
      <c r="F21" s="184"/>
      <c r="G21" s="185"/>
      <c r="H21" s="10">
        <v>1168</v>
      </c>
      <c r="I21" s="10">
        <f>ROUND(H21/H27*J27,0)</f>
        <v>944</v>
      </c>
      <c r="J21" s="11">
        <v>940</v>
      </c>
      <c r="K21" s="81" t="s">
        <v>7</v>
      </c>
    </row>
    <row r="22" spans="1:11" ht="12">
      <c r="A22" s="80" t="s">
        <v>27</v>
      </c>
      <c r="B22" s="80">
        <v>3235</v>
      </c>
      <c r="C22" s="9" t="s">
        <v>14</v>
      </c>
      <c r="D22" s="180"/>
      <c r="E22" s="71" t="s">
        <v>156</v>
      </c>
      <c r="F22" s="184"/>
      <c r="G22" s="185"/>
      <c r="H22" s="10">
        <v>38</v>
      </c>
      <c r="I22" s="10">
        <f>ROUND(H22/H28*J28,0)</f>
        <v>30</v>
      </c>
      <c r="J22" s="11">
        <v>31</v>
      </c>
      <c r="K22" s="81" t="s">
        <v>8</v>
      </c>
    </row>
    <row r="23" spans="1:11" ht="12">
      <c r="A23" s="80" t="s">
        <v>27</v>
      </c>
      <c r="B23" s="80">
        <v>3236</v>
      </c>
      <c r="C23" s="9" t="s">
        <v>15</v>
      </c>
      <c r="D23" s="181" t="s">
        <v>134</v>
      </c>
      <c r="E23" s="71" t="s">
        <v>157</v>
      </c>
      <c r="F23" s="184"/>
      <c r="G23" s="185"/>
      <c r="H23" s="12">
        <v>2335</v>
      </c>
      <c r="I23" s="10">
        <f>J21*2</f>
        <v>1880</v>
      </c>
      <c r="J23" s="13">
        <v>1877</v>
      </c>
      <c r="K23" s="81" t="s">
        <v>7</v>
      </c>
    </row>
    <row r="24" spans="1:11" ht="12">
      <c r="A24" s="80" t="s">
        <v>27</v>
      </c>
      <c r="B24" s="80">
        <v>3237</v>
      </c>
      <c r="C24" s="9" t="s">
        <v>16</v>
      </c>
      <c r="D24" s="182"/>
      <c r="E24" s="71" t="s">
        <v>157</v>
      </c>
      <c r="F24" s="184"/>
      <c r="G24" s="185"/>
      <c r="H24" s="12">
        <v>77</v>
      </c>
      <c r="I24" s="10">
        <f>I22*2</f>
        <v>60</v>
      </c>
      <c r="J24" s="13">
        <v>63</v>
      </c>
      <c r="K24" s="81" t="s">
        <v>8</v>
      </c>
    </row>
    <row r="25" spans="1:11" ht="12">
      <c r="A25" s="80" t="s">
        <v>27</v>
      </c>
      <c r="B25" s="80">
        <v>3238</v>
      </c>
      <c r="C25" s="9" t="s">
        <v>17</v>
      </c>
      <c r="D25" s="181" t="s">
        <v>135</v>
      </c>
      <c r="E25" s="71" t="s">
        <v>158</v>
      </c>
      <c r="F25" s="184"/>
      <c r="G25" s="185"/>
      <c r="H25" s="12">
        <v>3704</v>
      </c>
      <c r="I25" s="10">
        <f>I21*3</f>
        <v>2832</v>
      </c>
      <c r="J25" s="13">
        <v>2815</v>
      </c>
      <c r="K25" s="81" t="s">
        <v>7</v>
      </c>
    </row>
    <row r="26" spans="1:11" ht="12">
      <c r="A26" s="80" t="s">
        <v>27</v>
      </c>
      <c r="B26" s="80">
        <v>3239</v>
      </c>
      <c r="C26" s="9" t="s">
        <v>18</v>
      </c>
      <c r="D26" s="182"/>
      <c r="E26" s="71" t="s">
        <v>158</v>
      </c>
      <c r="F26" s="184"/>
      <c r="G26" s="185"/>
      <c r="H26" s="12">
        <v>122</v>
      </c>
      <c r="I26" s="10">
        <f>J22*3</f>
        <v>93</v>
      </c>
      <c r="J26" s="13">
        <v>94</v>
      </c>
      <c r="K26" s="81" t="s">
        <v>8</v>
      </c>
    </row>
    <row r="27" spans="1:11" ht="27">
      <c r="A27" s="80" t="s">
        <v>27</v>
      </c>
      <c r="B27" s="80">
        <v>3240</v>
      </c>
      <c r="C27" s="9" t="s">
        <v>19</v>
      </c>
      <c r="D27" s="78" t="s">
        <v>136</v>
      </c>
      <c r="E27" s="71" t="s">
        <v>159</v>
      </c>
      <c r="F27" s="184"/>
      <c r="G27" s="185"/>
      <c r="H27" s="12">
        <v>266</v>
      </c>
      <c r="I27" s="12">
        <v>190</v>
      </c>
      <c r="J27" s="13">
        <v>215</v>
      </c>
      <c r="K27" s="187" t="s">
        <v>9</v>
      </c>
    </row>
    <row r="28" spans="1:11" ht="27">
      <c r="A28" s="80" t="s">
        <v>27</v>
      </c>
      <c r="B28" s="80">
        <v>3241</v>
      </c>
      <c r="C28" s="9" t="s">
        <v>20</v>
      </c>
      <c r="D28" s="78" t="s">
        <v>137</v>
      </c>
      <c r="E28" s="71" t="s">
        <v>160</v>
      </c>
      <c r="F28" s="184"/>
      <c r="G28" s="185"/>
      <c r="H28" s="12">
        <v>270</v>
      </c>
      <c r="I28" s="12">
        <v>190</v>
      </c>
      <c r="J28" s="13">
        <v>215</v>
      </c>
      <c r="K28" s="188"/>
    </row>
    <row r="29" spans="1:11" ht="27">
      <c r="A29" s="80" t="s">
        <v>27</v>
      </c>
      <c r="B29" s="80">
        <v>3242</v>
      </c>
      <c r="C29" s="9" t="s">
        <v>21</v>
      </c>
      <c r="D29" s="79" t="s">
        <v>138</v>
      </c>
      <c r="E29" s="72" t="s">
        <v>161</v>
      </c>
      <c r="F29" s="184"/>
      <c r="G29" s="185"/>
      <c r="H29" s="12">
        <v>285</v>
      </c>
      <c r="I29" s="12">
        <v>190</v>
      </c>
      <c r="J29" s="13">
        <v>215</v>
      </c>
      <c r="K29" s="189"/>
    </row>
    <row r="30" spans="1:11" ht="53.25" customHeight="1">
      <c r="A30" s="131" t="s">
        <v>175</v>
      </c>
      <c r="B30" s="131">
        <v>5026</v>
      </c>
      <c r="C30" s="132" t="s">
        <v>97</v>
      </c>
      <c r="D30" s="133" t="s">
        <v>98</v>
      </c>
      <c r="E30" s="134" t="s">
        <v>196</v>
      </c>
      <c r="F30" s="128"/>
      <c r="G30" s="128"/>
      <c r="H30" s="129"/>
      <c r="I30" s="129"/>
      <c r="J30" s="13"/>
      <c r="K30" s="130" t="s">
        <v>7</v>
      </c>
    </row>
    <row r="31" spans="1:13" s="122" customFormat="1" ht="18.75">
      <c r="A31" s="113" t="s">
        <v>30</v>
      </c>
      <c r="B31" s="114"/>
      <c r="C31" s="115"/>
      <c r="D31" s="116"/>
      <c r="E31" s="116"/>
      <c r="F31" s="117"/>
      <c r="G31" s="117"/>
      <c r="H31" s="118"/>
      <c r="I31" s="118"/>
      <c r="J31" s="118"/>
      <c r="K31" s="119"/>
      <c r="L31" s="120"/>
      <c r="M31" s="121"/>
    </row>
    <row r="32" spans="1:11" ht="13.5" customHeight="1">
      <c r="A32" s="186" t="s">
        <v>2</v>
      </c>
      <c r="B32" s="186"/>
      <c r="C32" s="186" t="s">
        <v>0</v>
      </c>
      <c r="D32" s="186" t="s">
        <v>1</v>
      </c>
      <c r="E32" s="186"/>
      <c r="F32" s="186"/>
      <c r="G32" s="186"/>
      <c r="H32" s="190" t="s">
        <v>11</v>
      </c>
      <c r="I32" s="190" t="s">
        <v>12</v>
      </c>
      <c r="J32" s="192" t="s">
        <v>6</v>
      </c>
      <c r="K32" s="190" t="s">
        <v>5</v>
      </c>
    </row>
    <row r="33" spans="1:11" ht="12">
      <c r="A33" s="80" t="s">
        <v>3</v>
      </c>
      <c r="B33" s="80" t="s">
        <v>4</v>
      </c>
      <c r="C33" s="186"/>
      <c r="D33" s="186"/>
      <c r="E33" s="186"/>
      <c r="F33" s="186"/>
      <c r="G33" s="186"/>
      <c r="H33" s="191"/>
      <c r="I33" s="191"/>
      <c r="J33" s="192"/>
      <c r="K33" s="191"/>
    </row>
    <row r="34" spans="1:11" ht="12">
      <c r="A34" s="80" t="s">
        <v>27</v>
      </c>
      <c r="B34" s="80">
        <v>3243</v>
      </c>
      <c r="C34" s="9" t="s">
        <v>13</v>
      </c>
      <c r="D34" s="180" t="s">
        <v>133</v>
      </c>
      <c r="E34" s="71" t="s">
        <v>155</v>
      </c>
      <c r="F34" s="184"/>
      <c r="G34" s="185"/>
      <c r="H34" s="10">
        <v>1168</v>
      </c>
      <c r="I34" s="10">
        <f>ROUND(H34/H40*J40,0)</f>
        <v>944</v>
      </c>
      <c r="J34" s="11">
        <v>940</v>
      </c>
      <c r="K34" s="81" t="s">
        <v>7</v>
      </c>
    </row>
    <row r="35" spans="1:11" ht="12">
      <c r="A35" s="80" t="s">
        <v>27</v>
      </c>
      <c r="B35" s="80">
        <v>3244</v>
      </c>
      <c r="C35" s="9" t="s">
        <v>14</v>
      </c>
      <c r="D35" s="180"/>
      <c r="E35" s="71" t="s">
        <v>156</v>
      </c>
      <c r="F35" s="184"/>
      <c r="G35" s="185"/>
      <c r="H35" s="10">
        <v>38</v>
      </c>
      <c r="I35" s="10">
        <f>ROUND(H35/H41*J41,0)</f>
        <v>30</v>
      </c>
      <c r="J35" s="11">
        <v>31</v>
      </c>
      <c r="K35" s="81" t="s">
        <v>8</v>
      </c>
    </row>
    <row r="36" spans="1:11" ht="12">
      <c r="A36" s="80" t="s">
        <v>27</v>
      </c>
      <c r="B36" s="80">
        <v>3245</v>
      </c>
      <c r="C36" s="9" t="s">
        <v>15</v>
      </c>
      <c r="D36" s="181" t="s">
        <v>134</v>
      </c>
      <c r="E36" s="71" t="s">
        <v>157</v>
      </c>
      <c r="F36" s="184"/>
      <c r="G36" s="185"/>
      <c r="H36" s="12">
        <v>2335</v>
      </c>
      <c r="I36" s="10">
        <f>J34*2</f>
        <v>1880</v>
      </c>
      <c r="J36" s="13">
        <v>1877</v>
      </c>
      <c r="K36" s="81" t="s">
        <v>7</v>
      </c>
    </row>
    <row r="37" spans="1:11" ht="12">
      <c r="A37" s="80" t="s">
        <v>27</v>
      </c>
      <c r="B37" s="80">
        <v>3246</v>
      </c>
      <c r="C37" s="9" t="s">
        <v>16</v>
      </c>
      <c r="D37" s="182"/>
      <c r="E37" s="71" t="s">
        <v>157</v>
      </c>
      <c r="F37" s="184"/>
      <c r="G37" s="185"/>
      <c r="H37" s="12">
        <v>77</v>
      </c>
      <c r="I37" s="10">
        <f>I35*2</f>
        <v>60</v>
      </c>
      <c r="J37" s="13">
        <v>63</v>
      </c>
      <c r="K37" s="81" t="s">
        <v>8</v>
      </c>
    </row>
    <row r="38" spans="1:11" ht="12">
      <c r="A38" s="80" t="s">
        <v>27</v>
      </c>
      <c r="B38" s="80">
        <v>3247</v>
      </c>
      <c r="C38" s="9" t="s">
        <v>17</v>
      </c>
      <c r="D38" s="181" t="s">
        <v>135</v>
      </c>
      <c r="E38" s="71" t="s">
        <v>158</v>
      </c>
      <c r="F38" s="184"/>
      <c r="G38" s="185"/>
      <c r="H38" s="12">
        <v>3704</v>
      </c>
      <c r="I38" s="10">
        <f>I34*3</f>
        <v>2832</v>
      </c>
      <c r="J38" s="13">
        <v>2815</v>
      </c>
      <c r="K38" s="81" t="s">
        <v>7</v>
      </c>
    </row>
    <row r="39" spans="1:11" ht="12">
      <c r="A39" s="80" t="s">
        <v>27</v>
      </c>
      <c r="B39" s="80">
        <v>3248</v>
      </c>
      <c r="C39" s="9" t="s">
        <v>18</v>
      </c>
      <c r="D39" s="182"/>
      <c r="E39" s="71" t="s">
        <v>158</v>
      </c>
      <c r="F39" s="184"/>
      <c r="G39" s="185"/>
      <c r="H39" s="12">
        <v>122</v>
      </c>
      <c r="I39" s="10">
        <f>J35*3</f>
        <v>93</v>
      </c>
      <c r="J39" s="13">
        <v>94</v>
      </c>
      <c r="K39" s="81" t="s">
        <v>8</v>
      </c>
    </row>
    <row r="40" spans="1:11" ht="27">
      <c r="A40" s="80" t="s">
        <v>27</v>
      </c>
      <c r="B40" s="80">
        <v>3249</v>
      </c>
      <c r="C40" s="9" t="s">
        <v>19</v>
      </c>
      <c r="D40" s="78" t="s">
        <v>136</v>
      </c>
      <c r="E40" s="71" t="s">
        <v>159</v>
      </c>
      <c r="F40" s="184"/>
      <c r="G40" s="185"/>
      <c r="H40" s="12">
        <v>266</v>
      </c>
      <c r="I40" s="12">
        <v>190</v>
      </c>
      <c r="J40" s="13">
        <v>215</v>
      </c>
      <c r="K40" s="187" t="s">
        <v>9</v>
      </c>
    </row>
    <row r="41" spans="1:11" ht="27">
      <c r="A41" s="80" t="s">
        <v>27</v>
      </c>
      <c r="B41" s="80">
        <v>3250</v>
      </c>
      <c r="C41" s="9" t="s">
        <v>20</v>
      </c>
      <c r="D41" s="78" t="s">
        <v>137</v>
      </c>
      <c r="E41" s="71" t="s">
        <v>160</v>
      </c>
      <c r="F41" s="184"/>
      <c r="G41" s="185"/>
      <c r="H41" s="12">
        <v>270</v>
      </c>
      <c r="I41" s="12">
        <v>190</v>
      </c>
      <c r="J41" s="13">
        <v>215</v>
      </c>
      <c r="K41" s="188"/>
    </row>
    <row r="42" spans="1:11" ht="27">
      <c r="A42" s="80" t="s">
        <v>27</v>
      </c>
      <c r="B42" s="80">
        <v>3251</v>
      </c>
      <c r="C42" s="9" t="s">
        <v>21</v>
      </c>
      <c r="D42" s="79" t="s">
        <v>138</v>
      </c>
      <c r="E42" s="72" t="s">
        <v>161</v>
      </c>
      <c r="F42" s="184"/>
      <c r="G42" s="185"/>
      <c r="H42" s="12">
        <v>285</v>
      </c>
      <c r="I42" s="12">
        <v>190</v>
      </c>
      <c r="J42" s="13">
        <v>215</v>
      </c>
      <c r="K42" s="189"/>
    </row>
    <row r="43" spans="1:11" ht="53.25" customHeight="1">
      <c r="A43" s="131" t="s">
        <v>175</v>
      </c>
      <c r="B43" s="131">
        <v>5027</v>
      </c>
      <c r="C43" s="132" t="s">
        <v>97</v>
      </c>
      <c r="D43" s="133" t="s">
        <v>98</v>
      </c>
      <c r="E43" s="134" t="s">
        <v>196</v>
      </c>
      <c r="F43" s="128"/>
      <c r="G43" s="128"/>
      <c r="H43" s="129"/>
      <c r="I43" s="129"/>
      <c r="J43" s="13"/>
      <c r="K43" s="130" t="s">
        <v>7</v>
      </c>
    </row>
  </sheetData>
  <mergeCells count="62">
    <mergeCell ref="A2:D2"/>
    <mergeCell ref="A4:D4"/>
    <mergeCell ref="D38:D39"/>
    <mergeCell ref="F38:G38"/>
    <mergeCell ref="F39:G39"/>
    <mergeCell ref="D34:D35"/>
    <mergeCell ref="D36:D37"/>
    <mergeCell ref="A32:B32"/>
    <mergeCell ref="C32:C33"/>
    <mergeCell ref="D25:D26"/>
    <mergeCell ref="F25:G25"/>
    <mergeCell ref="F26:G26"/>
    <mergeCell ref="F27:G27"/>
    <mergeCell ref="A19:B19"/>
    <mergeCell ref="C19:C20"/>
    <mergeCell ref="D12:D13"/>
    <mergeCell ref="F40:G40"/>
    <mergeCell ref="K40:K42"/>
    <mergeCell ref="F41:G41"/>
    <mergeCell ref="F42:G42"/>
    <mergeCell ref="K32:K33"/>
    <mergeCell ref="F34:G34"/>
    <mergeCell ref="F35:G35"/>
    <mergeCell ref="F36:G36"/>
    <mergeCell ref="F37:G37"/>
    <mergeCell ref="D32:G33"/>
    <mergeCell ref="H32:H33"/>
    <mergeCell ref="I32:I33"/>
    <mergeCell ref="J32:J33"/>
    <mergeCell ref="K27:K29"/>
    <mergeCell ref="F28:G28"/>
    <mergeCell ref="F29:G29"/>
    <mergeCell ref="K19:K20"/>
    <mergeCell ref="D21:D22"/>
    <mergeCell ref="F21:G21"/>
    <mergeCell ref="F22:G22"/>
    <mergeCell ref="D23:D24"/>
    <mergeCell ref="F23:G23"/>
    <mergeCell ref="F24:G24"/>
    <mergeCell ref="D19:G20"/>
    <mergeCell ref="H19:H20"/>
    <mergeCell ref="I19:I20"/>
    <mergeCell ref="J19:J20"/>
    <mergeCell ref="F12:G12"/>
    <mergeCell ref="F13:G13"/>
    <mergeCell ref="F14:G14"/>
    <mergeCell ref="K14:K16"/>
    <mergeCell ref="F15:G15"/>
    <mergeCell ref="F16:G16"/>
    <mergeCell ref="K6:K7"/>
    <mergeCell ref="D8:D9"/>
    <mergeCell ref="F8:G8"/>
    <mergeCell ref="F9:G9"/>
    <mergeCell ref="D10:D11"/>
    <mergeCell ref="F10:G10"/>
    <mergeCell ref="F11:G11"/>
    <mergeCell ref="J6:J7"/>
    <mergeCell ref="A6:B6"/>
    <mergeCell ref="C6:C7"/>
    <mergeCell ref="D6:G7"/>
    <mergeCell ref="H6:H7"/>
    <mergeCell ref="I6:I7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66" r:id="rId1"/>
  <headerFooter>
    <oddFooter>&amp;R&amp;"-,標準"&amp;12■&amp;A</oddFooter>
  </headerFooter>
  <rowBreaks count="1" manualBreakCount="1">
    <brk id="3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43"/>
  <sheetViews>
    <sheetView view="pageBreakPreview" zoomScale="80" zoomScaleSheetLayoutView="80" workbookViewId="0" topLeftCell="A34">
      <selection activeCell="B43" sqref="B43"/>
    </sheetView>
  </sheetViews>
  <sheetFormatPr defaultColWidth="9.140625" defaultRowHeight="12"/>
  <cols>
    <col min="1" max="2" width="8.00390625" style="7" customWidth="1"/>
    <col min="3" max="3" width="37.57421875" style="7" customWidth="1"/>
    <col min="4" max="4" width="24.8515625" style="7" customWidth="1"/>
    <col min="5" max="5" width="59.28125" style="7" customWidth="1"/>
    <col min="6" max="6" width="22.28125" style="7" hidden="1" customWidth="1"/>
    <col min="7" max="7" width="41.140625" style="7" hidden="1" customWidth="1"/>
    <col min="8" max="9" width="10.42187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spans="1:11" s="2" customFormat="1" ht="18.75">
      <c r="A2" s="193" t="s">
        <v>46</v>
      </c>
      <c r="B2" s="193"/>
      <c r="C2" s="193"/>
      <c r="D2" s="193"/>
      <c r="E2" s="5" t="s">
        <v>139</v>
      </c>
      <c r="K2" s="4"/>
    </row>
    <row r="3" spans="1:11" s="2" customFormat="1" ht="18.75">
      <c r="A3" s="5" t="s">
        <v>37</v>
      </c>
      <c r="B3" s="3"/>
      <c r="D3" s="5"/>
      <c r="E3" s="5" t="s">
        <v>38</v>
      </c>
      <c r="K3" s="4"/>
    </row>
    <row r="4" spans="1:11" s="2" customFormat="1" ht="21" customHeight="1">
      <c r="A4" s="183" t="s">
        <v>153</v>
      </c>
      <c r="B4" s="183"/>
      <c r="C4" s="183"/>
      <c r="D4" s="183"/>
      <c r="E4" s="82" t="s">
        <v>154</v>
      </c>
      <c r="K4" s="4"/>
    </row>
    <row r="5" spans="1:13" s="122" customFormat="1" ht="18.75">
      <c r="A5" s="113" t="s">
        <v>28</v>
      </c>
      <c r="B5" s="114"/>
      <c r="C5" s="115"/>
      <c r="D5" s="116"/>
      <c r="E5" s="116"/>
      <c r="F5" s="117"/>
      <c r="G5" s="117"/>
      <c r="H5" s="118"/>
      <c r="I5" s="118"/>
      <c r="J5" s="118"/>
      <c r="K5" s="119"/>
      <c r="L5" s="120"/>
      <c r="M5" s="121"/>
    </row>
    <row r="6" spans="1:11" ht="12">
      <c r="A6" s="195" t="s">
        <v>2</v>
      </c>
      <c r="B6" s="196"/>
      <c r="C6" s="190" t="s">
        <v>0</v>
      </c>
      <c r="D6" s="197" t="s">
        <v>1</v>
      </c>
      <c r="E6" s="198"/>
      <c r="F6" s="198"/>
      <c r="G6" s="199"/>
      <c r="H6" s="190" t="s">
        <v>11</v>
      </c>
      <c r="I6" s="190" t="s">
        <v>12</v>
      </c>
      <c r="J6" s="203" t="s">
        <v>6</v>
      </c>
      <c r="K6" s="190" t="s">
        <v>5</v>
      </c>
    </row>
    <row r="7" spans="1:11" ht="12">
      <c r="A7" s="86" t="s">
        <v>3</v>
      </c>
      <c r="B7" s="86" t="s">
        <v>4</v>
      </c>
      <c r="C7" s="191"/>
      <c r="D7" s="200"/>
      <c r="E7" s="201"/>
      <c r="F7" s="201"/>
      <c r="G7" s="202"/>
      <c r="H7" s="191"/>
      <c r="I7" s="191"/>
      <c r="J7" s="204"/>
      <c r="K7" s="191"/>
    </row>
    <row r="8" spans="1:11" ht="12">
      <c r="A8" s="86" t="s">
        <v>27</v>
      </c>
      <c r="B8" s="86">
        <v>3261</v>
      </c>
      <c r="C8" s="9" t="s">
        <v>13</v>
      </c>
      <c r="D8" s="180" t="s">
        <v>133</v>
      </c>
      <c r="E8" s="71" t="s">
        <v>155</v>
      </c>
      <c r="F8" s="184"/>
      <c r="G8" s="185"/>
      <c r="H8" s="10">
        <v>1168</v>
      </c>
      <c r="I8" s="10">
        <f>ROUND(H8/H14*J14,0)</f>
        <v>997</v>
      </c>
      <c r="J8" s="11">
        <v>991</v>
      </c>
      <c r="K8" s="87" t="s">
        <v>7</v>
      </c>
    </row>
    <row r="9" spans="1:11" ht="12">
      <c r="A9" s="86" t="s">
        <v>27</v>
      </c>
      <c r="B9" s="86">
        <v>3262</v>
      </c>
      <c r="C9" s="9" t="s">
        <v>14</v>
      </c>
      <c r="D9" s="180"/>
      <c r="E9" s="71" t="s">
        <v>156</v>
      </c>
      <c r="F9" s="184"/>
      <c r="G9" s="185"/>
      <c r="H9" s="10">
        <v>38</v>
      </c>
      <c r="I9" s="10">
        <f>ROUND(H9/H15*J15,0)</f>
        <v>32</v>
      </c>
      <c r="J9" s="11">
        <v>33</v>
      </c>
      <c r="K9" s="87" t="s">
        <v>8</v>
      </c>
    </row>
    <row r="10" spans="1:11" ht="12">
      <c r="A10" s="86" t="s">
        <v>27</v>
      </c>
      <c r="B10" s="88">
        <v>3263</v>
      </c>
      <c r="C10" s="9" t="s">
        <v>15</v>
      </c>
      <c r="D10" s="181" t="s">
        <v>134</v>
      </c>
      <c r="E10" s="71" t="s">
        <v>157</v>
      </c>
      <c r="F10" s="184"/>
      <c r="G10" s="185"/>
      <c r="H10" s="12">
        <v>2335</v>
      </c>
      <c r="I10" s="10">
        <f>J8*2</f>
        <v>1982</v>
      </c>
      <c r="J10" s="13">
        <v>1979</v>
      </c>
      <c r="K10" s="87" t="s">
        <v>7</v>
      </c>
    </row>
    <row r="11" spans="1:11" ht="12">
      <c r="A11" s="86" t="s">
        <v>27</v>
      </c>
      <c r="B11" s="88">
        <v>3264</v>
      </c>
      <c r="C11" s="9" t="s">
        <v>16</v>
      </c>
      <c r="D11" s="182"/>
      <c r="E11" s="71" t="s">
        <v>157</v>
      </c>
      <c r="F11" s="184"/>
      <c r="G11" s="185"/>
      <c r="H11" s="12">
        <v>77</v>
      </c>
      <c r="I11" s="10">
        <f>I9*2</f>
        <v>64</v>
      </c>
      <c r="J11" s="13">
        <v>66</v>
      </c>
      <c r="K11" s="87" t="s">
        <v>8</v>
      </c>
    </row>
    <row r="12" spans="1:11" ht="12">
      <c r="A12" s="86" t="s">
        <v>27</v>
      </c>
      <c r="B12" s="88">
        <v>3265</v>
      </c>
      <c r="C12" s="9" t="s">
        <v>17</v>
      </c>
      <c r="D12" s="181" t="s">
        <v>135</v>
      </c>
      <c r="E12" s="71" t="s">
        <v>158</v>
      </c>
      <c r="F12" s="184"/>
      <c r="G12" s="185"/>
      <c r="H12" s="12">
        <v>3704</v>
      </c>
      <c r="I12" s="10">
        <f>I8*3</f>
        <v>2991</v>
      </c>
      <c r="J12" s="13">
        <v>2969</v>
      </c>
      <c r="K12" s="87" t="s">
        <v>7</v>
      </c>
    </row>
    <row r="13" spans="1:11" ht="12">
      <c r="A13" s="86" t="s">
        <v>27</v>
      </c>
      <c r="B13" s="88">
        <v>3266</v>
      </c>
      <c r="C13" s="9" t="s">
        <v>18</v>
      </c>
      <c r="D13" s="182"/>
      <c r="E13" s="71" t="s">
        <v>158</v>
      </c>
      <c r="F13" s="184"/>
      <c r="G13" s="185"/>
      <c r="H13" s="12">
        <v>122</v>
      </c>
      <c r="I13" s="10">
        <f>J9*3</f>
        <v>99</v>
      </c>
      <c r="J13" s="13">
        <v>99</v>
      </c>
      <c r="K13" s="87" t="s">
        <v>8</v>
      </c>
    </row>
    <row r="14" spans="1:11" ht="27">
      <c r="A14" s="86" t="s">
        <v>27</v>
      </c>
      <c r="B14" s="88">
        <v>3267</v>
      </c>
      <c r="C14" s="9" t="s">
        <v>19</v>
      </c>
      <c r="D14" s="84" t="s">
        <v>136</v>
      </c>
      <c r="E14" s="71" t="s">
        <v>159</v>
      </c>
      <c r="F14" s="184"/>
      <c r="G14" s="185"/>
      <c r="H14" s="12">
        <v>266</v>
      </c>
      <c r="I14" s="12">
        <v>190</v>
      </c>
      <c r="J14" s="13">
        <v>227</v>
      </c>
      <c r="K14" s="187" t="s">
        <v>9</v>
      </c>
    </row>
    <row r="15" spans="1:11" ht="27">
      <c r="A15" s="86" t="s">
        <v>27</v>
      </c>
      <c r="B15" s="88">
        <v>3268</v>
      </c>
      <c r="C15" s="9" t="s">
        <v>20</v>
      </c>
      <c r="D15" s="84" t="s">
        <v>137</v>
      </c>
      <c r="E15" s="71" t="s">
        <v>160</v>
      </c>
      <c r="F15" s="184"/>
      <c r="G15" s="185"/>
      <c r="H15" s="12">
        <v>270</v>
      </c>
      <c r="I15" s="12">
        <v>190</v>
      </c>
      <c r="J15" s="13">
        <v>227</v>
      </c>
      <c r="K15" s="188"/>
    </row>
    <row r="16" spans="1:11" ht="27">
      <c r="A16" s="86" t="s">
        <v>27</v>
      </c>
      <c r="B16" s="88">
        <v>3269</v>
      </c>
      <c r="C16" s="9" t="s">
        <v>21</v>
      </c>
      <c r="D16" s="85" t="s">
        <v>138</v>
      </c>
      <c r="E16" s="72" t="s">
        <v>161</v>
      </c>
      <c r="F16" s="184"/>
      <c r="G16" s="185"/>
      <c r="H16" s="12">
        <v>285</v>
      </c>
      <c r="I16" s="12">
        <v>190</v>
      </c>
      <c r="J16" s="13">
        <v>227</v>
      </c>
      <c r="K16" s="189"/>
    </row>
    <row r="17" spans="1:11" ht="53.25" customHeight="1">
      <c r="A17" s="131" t="s">
        <v>175</v>
      </c>
      <c r="B17" s="131">
        <v>5028</v>
      </c>
      <c r="C17" s="132" t="s">
        <v>97</v>
      </c>
      <c r="D17" s="133" t="s">
        <v>98</v>
      </c>
      <c r="E17" s="134" t="s">
        <v>196</v>
      </c>
      <c r="F17" s="128"/>
      <c r="G17" s="128"/>
      <c r="H17" s="129"/>
      <c r="I17" s="129"/>
      <c r="J17" s="13"/>
      <c r="K17" s="130" t="s">
        <v>7</v>
      </c>
    </row>
    <row r="18" spans="1:13" s="122" customFormat="1" ht="18.75">
      <c r="A18" s="113" t="s">
        <v>29</v>
      </c>
      <c r="B18" s="114"/>
      <c r="C18" s="115"/>
      <c r="D18" s="116"/>
      <c r="E18" s="116"/>
      <c r="F18" s="117"/>
      <c r="G18" s="117"/>
      <c r="H18" s="118"/>
      <c r="I18" s="118"/>
      <c r="J18" s="118"/>
      <c r="K18" s="119"/>
      <c r="L18" s="120"/>
      <c r="M18" s="121"/>
    </row>
    <row r="19" spans="1:11" ht="13.5" customHeight="1">
      <c r="A19" s="186" t="s">
        <v>2</v>
      </c>
      <c r="B19" s="186"/>
      <c r="C19" s="186" t="s">
        <v>0</v>
      </c>
      <c r="D19" s="186" t="s">
        <v>1</v>
      </c>
      <c r="E19" s="186"/>
      <c r="F19" s="186"/>
      <c r="G19" s="186"/>
      <c r="H19" s="190" t="s">
        <v>11</v>
      </c>
      <c r="I19" s="190" t="s">
        <v>12</v>
      </c>
      <c r="J19" s="192" t="s">
        <v>6</v>
      </c>
      <c r="K19" s="190" t="s">
        <v>5</v>
      </c>
    </row>
    <row r="20" spans="1:11" ht="12">
      <c r="A20" s="86" t="s">
        <v>3</v>
      </c>
      <c r="B20" s="86" t="s">
        <v>4</v>
      </c>
      <c r="C20" s="186"/>
      <c r="D20" s="186"/>
      <c r="E20" s="186"/>
      <c r="F20" s="186"/>
      <c r="G20" s="186"/>
      <c r="H20" s="191"/>
      <c r="I20" s="191"/>
      <c r="J20" s="192"/>
      <c r="K20" s="191"/>
    </row>
    <row r="21" spans="1:11" ht="12">
      <c r="A21" s="86" t="s">
        <v>27</v>
      </c>
      <c r="B21" s="86">
        <v>3270</v>
      </c>
      <c r="C21" s="9" t="s">
        <v>13</v>
      </c>
      <c r="D21" s="180" t="s">
        <v>133</v>
      </c>
      <c r="E21" s="71" t="s">
        <v>155</v>
      </c>
      <c r="F21" s="184"/>
      <c r="G21" s="185"/>
      <c r="H21" s="10">
        <v>1168</v>
      </c>
      <c r="I21" s="10">
        <f>ROUND(H21/H27*J27,0)</f>
        <v>997</v>
      </c>
      <c r="J21" s="11">
        <v>991</v>
      </c>
      <c r="K21" s="87" t="s">
        <v>7</v>
      </c>
    </row>
    <row r="22" spans="1:11" ht="12">
      <c r="A22" s="86" t="s">
        <v>27</v>
      </c>
      <c r="B22" s="86">
        <v>3271</v>
      </c>
      <c r="C22" s="9" t="s">
        <v>14</v>
      </c>
      <c r="D22" s="180"/>
      <c r="E22" s="71" t="s">
        <v>156</v>
      </c>
      <c r="F22" s="184"/>
      <c r="G22" s="185"/>
      <c r="H22" s="10">
        <v>38</v>
      </c>
      <c r="I22" s="10">
        <f>ROUND(H22/H28*J28,0)</f>
        <v>32</v>
      </c>
      <c r="J22" s="11">
        <v>33</v>
      </c>
      <c r="K22" s="87" t="s">
        <v>8</v>
      </c>
    </row>
    <row r="23" spans="1:11" ht="12">
      <c r="A23" s="86" t="s">
        <v>27</v>
      </c>
      <c r="B23" s="88">
        <v>3272</v>
      </c>
      <c r="C23" s="9" t="s">
        <v>15</v>
      </c>
      <c r="D23" s="181" t="s">
        <v>134</v>
      </c>
      <c r="E23" s="71" t="s">
        <v>157</v>
      </c>
      <c r="F23" s="184"/>
      <c r="G23" s="185"/>
      <c r="H23" s="12">
        <v>2335</v>
      </c>
      <c r="I23" s="10">
        <f>J21*2</f>
        <v>1982</v>
      </c>
      <c r="J23" s="13">
        <v>1979</v>
      </c>
      <c r="K23" s="87" t="s">
        <v>7</v>
      </c>
    </row>
    <row r="24" spans="1:11" ht="12">
      <c r="A24" s="86" t="s">
        <v>27</v>
      </c>
      <c r="B24" s="88">
        <v>3273</v>
      </c>
      <c r="C24" s="9" t="s">
        <v>16</v>
      </c>
      <c r="D24" s="182"/>
      <c r="E24" s="71" t="s">
        <v>157</v>
      </c>
      <c r="F24" s="184"/>
      <c r="G24" s="185"/>
      <c r="H24" s="12">
        <v>77</v>
      </c>
      <c r="I24" s="10">
        <f>I22*2</f>
        <v>64</v>
      </c>
      <c r="J24" s="13">
        <v>66</v>
      </c>
      <c r="K24" s="87" t="s">
        <v>8</v>
      </c>
    </row>
    <row r="25" spans="1:11" ht="12">
      <c r="A25" s="86" t="s">
        <v>27</v>
      </c>
      <c r="B25" s="88">
        <v>3274</v>
      </c>
      <c r="C25" s="9" t="s">
        <v>17</v>
      </c>
      <c r="D25" s="181" t="s">
        <v>135</v>
      </c>
      <c r="E25" s="71" t="s">
        <v>158</v>
      </c>
      <c r="F25" s="184"/>
      <c r="G25" s="185"/>
      <c r="H25" s="12">
        <v>3704</v>
      </c>
      <c r="I25" s="10">
        <f>I21*3</f>
        <v>2991</v>
      </c>
      <c r="J25" s="13">
        <v>2969</v>
      </c>
      <c r="K25" s="87" t="s">
        <v>7</v>
      </c>
    </row>
    <row r="26" spans="1:11" ht="12">
      <c r="A26" s="86" t="s">
        <v>27</v>
      </c>
      <c r="B26" s="88">
        <v>3275</v>
      </c>
      <c r="C26" s="9" t="s">
        <v>18</v>
      </c>
      <c r="D26" s="182"/>
      <c r="E26" s="71" t="s">
        <v>158</v>
      </c>
      <c r="F26" s="184"/>
      <c r="G26" s="185"/>
      <c r="H26" s="12">
        <v>122</v>
      </c>
      <c r="I26" s="10">
        <f>J22*3</f>
        <v>99</v>
      </c>
      <c r="J26" s="13">
        <v>99</v>
      </c>
      <c r="K26" s="87" t="s">
        <v>8</v>
      </c>
    </row>
    <row r="27" spans="1:11" ht="27">
      <c r="A27" s="86" t="s">
        <v>27</v>
      </c>
      <c r="B27" s="88">
        <v>3276</v>
      </c>
      <c r="C27" s="9" t="s">
        <v>19</v>
      </c>
      <c r="D27" s="84" t="s">
        <v>136</v>
      </c>
      <c r="E27" s="71" t="s">
        <v>159</v>
      </c>
      <c r="F27" s="184"/>
      <c r="G27" s="185"/>
      <c r="H27" s="12">
        <v>266</v>
      </c>
      <c r="I27" s="12">
        <v>190</v>
      </c>
      <c r="J27" s="13">
        <v>227</v>
      </c>
      <c r="K27" s="187" t="s">
        <v>9</v>
      </c>
    </row>
    <row r="28" spans="1:11" ht="27">
      <c r="A28" s="86" t="s">
        <v>27</v>
      </c>
      <c r="B28" s="88">
        <v>3277</v>
      </c>
      <c r="C28" s="9" t="s">
        <v>20</v>
      </c>
      <c r="D28" s="84" t="s">
        <v>137</v>
      </c>
      <c r="E28" s="71" t="s">
        <v>160</v>
      </c>
      <c r="F28" s="184"/>
      <c r="G28" s="185"/>
      <c r="H28" s="12">
        <v>270</v>
      </c>
      <c r="I28" s="12">
        <v>190</v>
      </c>
      <c r="J28" s="13">
        <v>227</v>
      </c>
      <c r="K28" s="188"/>
    </row>
    <row r="29" spans="1:11" ht="27">
      <c r="A29" s="86" t="s">
        <v>27</v>
      </c>
      <c r="B29" s="88">
        <v>3278</v>
      </c>
      <c r="C29" s="9" t="s">
        <v>21</v>
      </c>
      <c r="D29" s="85" t="s">
        <v>138</v>
      </c>
      <c r="E29" s="72" t="s">
        <v>161</v>
      </c>
      <c r="F29" s="184"/>
      <c r="G29" s="185"/>
      <c r="H29" s="12">
        <v>285</v>
      </c>
      <c r="I29" s="12">
        <v>190</v>
      </c>
      <c r="J29" s="13">
        <v>227</v>
      </c>
      <c r="K29" s="189"/>
    </row>
    <row r="30" spans="1:11" ht="53.25" customHeight="1">
      <c r="A30" s="131" t="s">
        <v>175</v>
      </c>
      <c r="B30" s="131">
        <v>5029</v>
      </c>
      <c r="C30" s="132" t="s">
        <v>97</v>
      </c>
      <c r="D30" s="133" t="s">
        <v>98</v>
      </c>
      <c r="E30" s="134" t="s">
        <v>196</v>
      </c>
      <c r="F30" s="128"/>
      <c r="G30" s="128"/>
      <c r="H30" s="129"/>
      <c r="I30" s="129"/>
      <c r="J30" s="13"/>
      <c r="K30" s="130" t="s">
        <v>7</v>
      </c>
    </row>
    <row r="31" spans="1:13" s="122" customFormat="1" ht="18.75">
      <c r="A31" s="113" t="s">
        <v>30</v>
      </c>
      <c r="B31" s="114"/>
      <c r="C31" s="115"/>
      <c r="D31" s="116"/>
      <c r="E31" s="116"/>
      <c r="F31" s="117"/>
      <c r="G31" s="117"/>
      <c r="H31" s="118"/>
      <c r="I31" s="118"/>
      <c r="J31" s="118"/>
      <c r="K31" s="119"/>
      <c r="L31" s="120"/>
      <c r="M31" s="121"/>
    </row>
    <row r="32" spans="1:11" ht="13.5" customHeight="1">
      <c r="A32" s="186" t="s">
        <v>2</v>
      </c>
      <c r="B32" s="186"/>
      <c r="C32" s="186" t="s">
        <v>0</v>
      </c>
      <c r="D32" s="186" t="s">
        <v>1</v>
      </c>
      <c r="E32" s="186"/>
      <c r="F32" s="186"/>
      <c r="G32" s="186"/>
      <c r="H32" s="190" t="s">
        <v>11</v>
      </c>
      <c r="I32" s="190" t="s">
        <v>12</v>
      </c>
      <c r="J32" s="192" t="s">
        <v>6</v>
      </c>
      <c r="K32" s="190" t="s">
        <v>5</v>
      </c>
    </row>
    <row r="33" spans="1:11" ht="12">
      <c r="A33" s="86" t="s">
        <v>3</v>
      </c>
      <c r="B33" s="86" t="s">
        <v>4</v>
      </c>
      <c r="C33" s="186"/>
      <c r="D33" s="186"/>
      <c r="E33" s="186"/>
      <c r="F33" s="186"/>
      <c r="G33" s="186"/>
      <c r="H33" s="191"/>
      <c r="I33" s="191"/>
      <c r="J33" s="192"/>
      <c r="K33" s="191"/>
    </row>
    <row r="34" spans="1:11" ht="12">
      <c r="A34" s="86" t="s">
        <v>27</v>
      </c>
      <c r="B34" s="86">
        <v>3279</v>
      </c>
      <c r="C34" s="9" t="s">
        <v>13</v>
      </c>
      <c r="D34" s="180" t="s">
        <v>133</v>
      </c>
      <c r="E34" s="71" t="s">
        <v>155</v>
      </c>
      <c r="F34" s="184"/>
      <c r="G34" s="185"/>
      <c r="H34" s="10">
        <v>1168</v>
      </c>
      <c r="I34" s="10">
        <f>ROUND(H34/H40*J40,0)</f>
        <v>997</v>
      </c>
      <c r="J34" s="11">
        <v>991</v>
      </c>
      <c r="K34" s="87" t="s">
        <v>7</v>
      </c>
    </row>
    <row r="35" spans="1:11" ht="12">
      <c r="A35" s="86" t="s">
        <v>27</v>
      </c>
      <c r="B35" s="86">
        <v>3280</v>
      </c>
      <c r="C35" s="9" t="s">
        <v>14</v>
      </c>
      <c r="D35" s="180"/>
      <c r="E35" s="71" t="s">
        <v>156</v>
      </c>
      <c r="F35" s="184"/>
      <c r="G35" s="185"/>
      <c r="H35" s="10">
        <v>38</v>
      </c>
      <c r="I35" s="10">
        <f>ROUND(H35/H41*J41,0)</f>
        <v>32</v>
      </c>
      <c r="J35" s="11">
        <v>33</v>
      </c>
      <c r="K35" s="87" t="s">
        <v>8</v>
      </c>
    </row>
    <row r="36" spans="1:11" ht="12">
      <c r="A36" s="86" t="s">
        <v>27</v>
      </c>
      <c r="B36" s="88">
        <v>3281</v>
      </c>
      <c r="C36" s="9" t="s">
        <v>15</v>
      </c>
      <c r="D36" s="181" t="s">
        <v>134</v>
      </c>
      <c r="E36" s="71" t="s">
        <v>157</v>
      </c>
      <c r="F36" s="184"/>
      <c r="G36" s="185"/>
      <c r="H36" s="12">
        <v>2335</v>
      </c>
      <c r="I36" s="10">
        <f>J34*2</f>
        <v>1982</v>
      </c>
      <c r="J36" s="13">
        <v>1979</v>
      </c>
      <c r="K36" s="87" t="s">
        <v>7</v>
      </c>
    </row>
    <row r="37" spans="1:11" ht="12">
      <c r="A37" s="86" t="s">
        <v>27</v>
      </c>
      <c r="B37" s="88">
        <v>3282</v>
      </c>
      <c r="C37" s="9" t="s">
        <v>16</v>
      </c>
      <c r="D37" s="182"/>
      <c r="E37" s="71" t="s">
        <v>157</v>
      </c>
      <c r="F37" s="184"/>
      <c r="G37" s="185"/>
      <c r="H37" s="12">
        <v>77</v>
      </c>
      <c r="I37" s="10">
        <f>I35*2</f>
        <v>64</v>
      </c>
      <c r="J37" s="13">
        <v>66</v>
      </c>
      <c r="K37" s="87" t="s">
        <v>8</v>
      </c>
    </row>
    <row r="38" spans="1:11" ht="12">
      <c r="A38" s="86" t="s">
        <v>27</v>
      </c>
      <c r="B38" s="88">
        <v>3283</v>
      </c>
      <c r="C38" s="9" t="s">
        <v>17</v>
      </c>
      <c r="D38" s="181" t="s">
        <v>135</v>
      </c>
      <c r="E38" s="71" t="s">
        <v>158</v>
      </c>
      <c r="F38" s="184"/>
      <c r="G38" s="185"/>
      <c r="H38" s="12">
        <v>3704</v>
      </c>
      <c r="I38" s="10">
        <f>I34*3</f>
        <v>2991</v>
      </c>
      <c r="J38" s="13">
        <v>2969</v>
      </c>
      <c r="K38" s="87" t="s">
        <v>7</v>
      </c>
    </row>
    <row r="39" spans="1:11" ht="12">
      <c r="A39" s="86" t="s">
        <v>27</v>
      </c>
      <c r="B39" s="88">
        <v>3284</v>
      </c>
      <c r="C39" s="9" t="s">
        <v>18</v>
      </c>
      <c r="D39" s="182"/>
      <c r="E39" s="71" t="s">
        <v>158</v>
      </c>
      <c r="F39" s="184"/>
      <c r="G39" s="185"/>
      <c r="H39" s="12">
        <v>122</v>
      </c>
      <c r="I39" s="10">
        <f>J35*3</f>
        <v>99</v>
      </c>
      <c r="J39" s="13">
        <v>99</v>
      </c>
      <c r="K39" s="87" t="s">
        <v>8</v>
      </c>
    </row>
    <row r="40" spans="1:11" ht="27">
      <c r="A40" s="86" t="s">
        <v>27</v>
      </c>
      <c r="B40" s="88">
        <v>3285</v>
      </c>
      <c r="C40" s="9" t="s">
        <v>19</v>
      </c>
      <c r="D40" s="84" t="s">
        <v>136</v>
      </c>
      <c r="E40" s="71" t="s">
        <v>159</v>
      </c>
      <c r="F40" s="184"/>
      <c r="G40" s="185"/>
      <c r="H40" s="12">
        <v>266</v>
      </c>
      <c r="I40" s="12">
        <v>190</v>
      </c>
      <c r="J40" s="13">
        <v>227</v>
      </c>
      <c r="K40" s="187" t="s">
        <v>9</v>
      </c>
    </row>
    <row r="41" spans="1:11" ht="27">
      <c r="A41" s="86" t="s">
        <v>27</v>
      </c>
      <c r="B41" s="88">
        <v>3286</v>
      </c>
      <c r="C41" s="9" t="s">
        <v>20</v>
      </c>
      <c r="D41" s="84" t="s">
        <v>137</v>
      </c>
      <c r="E41" s="71" t="s">
        <v>160</v>
      </c>
      <c r="F41" s="184"/>
      <c r="G41" s="185"/>
      <c r="H41" s="12">
        <v>270</v>
      </c>
      <c r="I41" s="12">
        <v>190</v>
      </c>
      <c r="J41" s="13">
        <v>227</v>
      </c>
      <c r="K41" s="188"/>
    </row>
    <row r="42" spans="1:11" ht="27">
      <c r="A42" s="86" t="s">
        <v>27</v>
      </c>
      <c r="B42" s="88">
        <v>3287</v>
      </c>
      <c r="C42" s="9" t="s">
        <v>21</v>
      </c>
      <c r="D42" s="85" t="s">
        <v>138</v>
      </c>
      <c r="E42" s="72" t="s">
        <v>161</v>
      </c>
      <c r="F42" s="184"/>
      <c r="G42" s="185"/>
      <c r="H42" s="12">
        <v>285</v>
      </c>
      <c r="I42" s="12">
        <v>190</v>
      </c>
      <c r="J42" s="13">
        <v>227</v>
      </c>
      <c r="K42" s="189"/>
    </row>
    <row r="43" spans="1:11" ht="53.25" customHeight="1">
      <c r="A43" s="131" t="s">
        <v>175</v>
      </c>
      <c r="B43" s="131">
        <v>5030</v>
      </c>
      <c r="C43" s="132" t="s">
        <v>97</v>
      </c>
      <c r="D43" s="133" t="s">
        <v>98</v>
      </c>
      <c r="E43" s="134" t="s">
        <v>196</v>
      </c>
      <c r="F43" s="128"/>
      <c r="G43" s="128"/>
      <c r="H43" s="129"/>
      <c r="I43" s="129"/>
      <c r="J43" s="13"/>
      <c r="K43" s="130" t="s">
        <v>7</v>
      </c>
    </row>
  </sheetData>
  <mergeCells count="62">
    <mergeCell ref="A2:D2"/>
    <mergeCell ref="A4:D4"/>
    <mergeCell ref="D38:D39"/>
    <mergeCell ref="F38:G38"/>
    <mergeCell ref="F39:G39"/>
    <mergeCell ref="D34:D35"/>
    <mergeCell ref="D36:D37"/>
    <mergeCell ref="A32:B32"/>
    <mergeCell ref="C32:C33"/>
    <mergeCell ref="D25:D26"/>
    <mergeCell ref="F25:G25"/>
    <mergeCell ref="F26:G26"/>
    <mergeCell ref="F27:G27"/>
    <mergeCell ref="A19:B19"/>
    <mergeCell ref="C19:C20"/>
    <mergeCell ref="D12:D13"/>
    <mergeCell ref="F40:G40"/>
    <mergeCell ref="K40:K42"/>
    <mergeCell ref="F41:G41"/>
    <mergeCell ref="F42:G42"/>
    <mergeCell ref="K32:K33"/>
    <mergeCell ref="F34:G34"/>
    <mergeCell ref="F35:G35"/>
    <mergeCell ref="F36:G36"/>
    <mergeCell ref="F37:G37"/>
    <mergeCell ref="D32:G33"/>
    <mergeCell ref="H32:H33"/>
    <mergeCell ref="I32:I33"/>
    <mergeCell ref="J32:J33"/>
    <mergeCell ref="K27:K29"/>
    <mergeCell ref="F28:G28"/>
    <mergeCell ref="F29:G29"/>
    <mergeCell ref="K19:K20"/>
    <mergeCell ref="D21:D22"/>
    <mergeCell ref="F21:G21"/>
    <mergeCell ref="F22:G22"/>
    <mergeCell ref="D23:D24"/>
    <mergeCell ref="F23:G23"/>
    <mergeCell ref="F24:G24"/>
    <mergeCell ref="D19:G20"/>
    <mergeCell ref="H19:H20"/>
    <mergeCell ref="I19:I20"/>
    <mergeCell ref="J19:J20"/>
    <mergeCell ref="F12:G12"/>
    <mergeCell ref="F13:G13"/>
    <mergeCell ref="F14:G14"/>
    <mergeCell ref="K14:K16"/>
    <mergeCell ref="F15:G15"/>
    <mergeCell ref="F16:G16"/>
    <mergeCell ref="K6:K7"/>
    <mergeCell ref="D8:D9"/>
    <mergeCell ref="F8:G8"/>
    <mergeCell ref="F9:G9"/>
    <mergeCell ref="D10:D11"/>
    <mergeCell ref="F10:G10"/>
    <mergeCell ref="F11:G11"/>
    <mergeCell ref="J6:J7"/>
    <mergeCell ref="A6:B6"/>
    <mergeCell ref="C6:C7"/>
    <mergeCell ref="D6:G7"/>
    <mergeCell ref="H6:H7"/>
    <mergeCell ref="I6:I7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66" r:id="rId1"/>
  <headerFooter>
    <oddFooter>&amp;R&amp;"-,標準"&amp;12■&amp;A</oddFooter>
  </headerFooter>
  <rowBreaks count="1" manualBreakCount="1">
    <brk id="3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43"/>
  <sheetViews>
    <sheetView view="pageBreakPreview" zoomScale="80" zoomScaleSheetLayoutView="80" workbookViewId="0" topLeftCell="A31">
      <selection activeCell="C43" sqref="C43"/>
    </sheetView>
  </sheetViews>
  <sheetFormatPr defaultColWidth="9.140625" defaultRowHeight="12"/>
  <cols>
    <col min="1" max="2" width="8.00390625" style="7" customWidth="1"/>
    <col min="3" max="3" width="37.57421875" style="7" customWidth="1"/>
    <col min="4" max="4" width="24.8515625" style="7" customWidth="1"/>
    <col min="5" max="5" width="59.28125" style="7" customWidth="1"/>
    <col min="6" max="6" width="22.28125" style="7" hidden="1" customWidth="1"/>
    <col min="7" max="7" width="41.140625" style="7" hidden="1" customWidth="1"/>
    <col min="8" max="9" width="10.42187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spans="1:11" s="2" customFormat="1" ht="18.75">
      <c r="A2" s="193" t="s">
        <v>46</v>
      </c>
      <c r="B2" s="193"/>
      <c r="C2" s="193"/>
      <c r="D2" s="193"/>
      <c r="E2" s="5" t="s">
        <v>139</v>
      </c>
      <c r="K2" s="4"/>
    </row>
    <row r="3" spans="1:11" s="2" customFormat="1" ht="18.75">
      <c r="A3" s="193" t="s">
        <v>44</v>
      </c>
      <c r="B3" s="193"/>
      <c r="C3" s="193"/>
      <c r="D3" s="193"/>
      <c r="E3" s="5" t="s">
        <v>39</v>
      </c>
      <c r="K3" s="4"/>
    </row>
    <row r="4" spans="1:11" s="2" customFormat="1" ht="18.75">
      <c r="A4" s="183" t="s">
        <v>153</v>
      </c>
      <c r="B4" s="183"/>
      <c r="C4" s="183"/>
      <c r="D4" s="183"/>
      <c r="E4" s="82" t="s">
        <v>154</v>
      </c>
      <c r="K4" s="4"/>
    </row>
    <row r="5" spans="1:13" s="122" customFormat="1" ht="18.75">
      <c r="A5" s="113" t="s">
        <v>28</v>
      </c>
      <c r="B5" s="114"/>
      <c r="C5" s="115"/>
      <c r="D5" s="116"/>
      <c r="E5" s="116"/>
      <c r="F5" s="117"/>
      <c r="G5" s="117"/>
      <c r="H5" s="118"/>
      <c r="I5" s="118"/>
      <c r="J5" s="118"/>
      <c r="K5" s="119"/>
      <c r="L5" s="120"/>
      <c r="M5" s="121"/>
    </row>
    <row r="6" spans="1:11" ht="12">
      <c r="A6" s="186" t="s">
        <v>2</v>
      </c>
      <c r="B6" s="186"/>
      <c r="C6" s="186" t="s">
        <v>0</v>
      </c>
      <c r="D6" s="186" t="s">
        <v>1</v>
      </c>
      <c r="E6" s="186"/>
      <c r="F6" s="186"/>
      <c r="G6" s="186"/>
      <c r="H6" s="190" t="s">
        <v>11</v>
      </c>
      <c r="I6" s="190" t="s">
        <v>12</v>
      </c>
      <c r="J6" s="192" t="s">
        <v>6</v>
      </c>
      <c r="K6" s="190" t="s">
        <v>5</v>
      </c>
    </row>
    <row r="7" spans="1:11" ht="12">
      <c r="A7" s="80" t="s">
        <v>3</v>
      </c>
      <c r="B7" s="80" t="s">
        <v>4</v>
      </c>
      <c r="C7" s="186"/>
      <c r="D7" s="186"/>
      <c r="E7" s="186"/>
      <c r="F7" s="186"/>
      <c r="G7" s="186"/>
      <c r="H7" s="191"/>
      <c r="I7" s="191"/>
      <c r="J7" s="192"/>
      <c r="K7" s="191"/>
    </row>
    <row r="8" spans="1:11" ht="12">
      <c r="A8" s="80" t="s">
        <v>27</v>
      </c>
      <c r="B8" s="80">
        <v>3288</v>
      </c>
      <c r="C8" s="9" t="s">
        <v>13</v>
      </c>
      <c r="D8" s="180" t="s">
        <v>133</v>
      </c>
      <c r="E8" s="71" t="s">
        <v>155</v>
      </c>
      <c r="F8" s="184"/>
      <c r="G8" s="185"/>
      <c r="H8" s="10">
        <v>1168</v>
      </c>
      <c r="I8" s="10">
        <f>ROUND(H8/H14*J14,0)</f>
        <v>962</v>
      </c>
      <c r="J8" s="11">
        <v>960</v>
      </c>
      <c r="K8" s="81" t="s">
        <v>7</v>
      </c>
    </row>
    <row r="9" spans="1:11" ht="12">
      <c r="A9" s="80" t="s">
        <v>27</v>
      </c>
      <c r="B9" s="80">
        <v>3289</v>
      </c>
      <c r="C9" s="9" t="s">
        <v>14</v>
      </c>
      <c r="D9" s="180"/>
      <c r="E9" s="71" t="s">
        <v>156</v>
      </c>
      <c r="F9" s="184"/>
      <c r="G9" s="185"/>
      <c r="H9" s="10">
        <v>38</v>
      </c>
      <c r="I9" s="10">
        <f>ROUND(H9/H15*J15,0)</f>
        <v>31</v>
      </c>
      <c r="J9" s="11">
        <v>32</v>
      </c>
      <c r="K9" s="81" t="s">
        <v>8</v>
      </c>
    </row>
    <row r="10" spans="1:11" ht="12">
      <c r="A10" s="80" t="s">
        <v>27</v>
      </c>
      <c r="B10" s="80">
        <v>3290</v>
      </c>
      <c r="C10" s="9" t="s">
        <v>15</v>
      </c>
      <c r="D10" s="181" t="s">
        <v>134</v>
      </c>
      <c r="E10" s="71" t="s">
        <v>157</v>
      </c>
      <c r="F10" s="184"/>
      <c r="G10" s="185"/>
      <c r="H10" s="12">
        <v>2335</v>
      </c>
      <c r="I10" s="10">
        <f>J8*2</f>
        <v>1920</v>
      </c>
      <c r="J10" s="13">
        <v>1917</v>
      </c>
      <c r="K10" s="81" t="s">
        <v>7</v>
      </c>
    </row>
    <row r="11" spans="1:11" ht="12">
      <c r="A11" s="80" t="s">
        <v>27</v>
      </c>
      <c r="B11" s="80">
        <v>3291</v>
      </c>
      <c r="C11" s="9" t="s">
        <v>16</v>
      </c>
      <c r="D11" s="182"/>
      <c r="E11" s="71" t="s">
        <v>157</v>
      </c>
      <c r="F11" s="184"/>
      <c r="G11" s="185"/>
      <c r="H11" s="12">
        <v>77</v>
      </c>
      <c r="I11" s="10">
        <f>I9*2</f>
        <v>62</v>
      </c>
      <c r="J11" s="13">
        <v>64</v>
      </c>
      <c r="K11" s="81" t="s">
        <v>8</v>
      </c>
    </row>
    <row r="12" spans="1:11" ht="12">
      <c r="A12" s="80" t="s">
        <v>27</v>
      </c>
      <c r="B12" s="80">
        <v>3292</v>
      </c>
      <c r="C12" s="9" t="s">
        <v>17</v>
      </c>
      <c r="D12" s="181" t="s">
        <v>135</v>
      </c>
      <c r="E12" s="71" t="s">
        <v>158</v>
      </c>
      <c r="F12" s="184"/>
      <c r="G12" s="185"/>
      <c r="H12" s="12">
        <v>3704</v>
      </c>
      <c r="I12" s="10">
        <f>I8*3</f>
        <v>2886</v>
      </c>
      <c r="J12" s="13">
        <v>2876</v>
      </c>
      <c r="K12" s="81" t="s">
        <v>7</v>
      </c>
    </row>
    <row r="13" spans="1:11" ht="12">
      <c r="A13" s="80" t="s">
        <v>27</v>
      </c>
      <c r="B13" s="80">
        <v>3293</v>
      </c>
      <c r="C13" s="9" t="s">
        <v>18</v>
      </c>
      <c r="D13" s="182"/>
      <c r="E13" s="71" t="s">
        <v>158</v>
      </c>
      <c r="F13" s="184"/>
      <c r="G13" s="185"/>
      <c r="H13" s="12">
        <v>122</v>
      </c>
      <c r="I13" s="10">
        <f>J9*3</f>
        <v>96</v>
      </c>
      <c r="J13" s="13">
        <v>96</v>
      </c>
      <c r="K13" s="81" t="s">
        <v>8</v>
      </c>
    </row>
    <row r="14" spans="1:11" ht="27">
      <c r="A14" s="80" t="s">
        <v>27</v>
      </c>
      <c r="B14" s="80">
        <v>3294</v>
      </c>
      <c r="C14" s="9" t="s">
        <v>19</v>
      </c>
      <c r="D14" s="78" t="s">
        <v>136</v>
      </c>
      <c r="E14" s="71" t="s">
        <v>159</v>
      </c>
      <c r="F14" s="184"/>
      <c r="G14" s="185"/>
      <c r="H14" s="12">
        <v>266</v>
      </c>
      <c r="I14" s="12">
        <v>190</v>
      </c>
      <c r="J14" s="13">
        <v>219</v>
      </c>
      <c r="K14" s="187" t="s">
        <v>9</v>
      </c>
    </row>
    <row r="15" spans="1:11" ht="27">
      <c r="A15" s="80" t="s">
        <v>27</v>
      </c>
      <c r="B15" s="80">
        <v>3295</v>
      </c>
      <c r="C15" s="9" t="s">
        <v>20</v>
      </c>
      <c r="D15" s="78" t="s">
        <v>137</v>
      </c>
      <c r="E15" s="71" t="s">
        <v>160</v>
      </c>
      <c r="F15" s="184"/>
      <c r="G15" s="185"/>
      <c r="H15" s="12">
        <v>270</v>
      </c>
      <c r="I15" s="12">
        <v>190</v>
      </c>
      <c r="J15" s="13">
        <v>219</v>
      </c>
      <c r="K15" s="188"/>
    </row>
    <row r="16" spans="1:11" ht="27">
      <c r="A16" s="80" t="s">
        <v>27</v>
      </c>
      <c r="B16" s="80">
        <v>3296</v>
      </c>
      <c r="C16" s="9" t="s">
        <v>21</v>
      </c>
      <c r="D16" s="79" t="s">
        <v>138</v>
      </c>
      <c r="E16" s="72" t="s">
        <v>161</v>
      </c>
      <c r="F16" s="184"/>
      <c r="G16" s="185"/>
      <c r="H16" s="12">
        <v>285</v>
      </c>
      <c r="I16" s="12">
        <v>190</v>
      </c>
      <c r="J16" s="13">
        <v>219</v>
      </c>
      <c r="K16" s="189"/>
    </row>
    <row r="17" spans="1:11" ht="53.25" customHeight="1">
      <c r="A17" s="131" t="s">
        <v>175</v>
      </c>
      <c r="B17" s="131">
        <v>5031</v>
      </c>
      <c r="C17" s="132" t="s">
        <v>97</v>
      </c>
      <c r="D17" s="133" t="s">
        <v>98</v>
      </c>
      <c r="E17" s="134" t="s">
        <v>196</v>
      </c>
      <c r="F17" s="128"/>
      <c r="G17" s="128"/>
      <c r="H17" s="129"/>
      <c r="I17" s="129"/>
      <c r="J17" s="13"/>
      <c r="K17" s="130" t="s">
        <v>7</v>
      </c>
    </row>
    <row r="18" spans="1:13" s="122" customFormat="1" ht="18.75">
      <c r="A18" s="113" t="s">
        <v>29</v>
      </c>
      <c r="B18" s="114"/>
      <c r="C18" s="115"/>
      <c r="D18" s="116"/>
      <c r="E18" s="116"/>
      <c r="F18" s="117"/>
      <c r="G18" s="117"/>
      <c r="H18" s="118"/>
      <c r="I18" s="118"/>
      <c r="J18" s="118"/>
      <c r="K18" s="119"/>
      <c r="L18" s="120"/>
      <c r="M18" s="121"/>
    </row>
    <row r="19" spans="1:11" ht="13.5" customHeight="1">
      <c r="A19" s="186" t="s">
        <v>2</v>
      </c>
      <c r="B19" s="186"/>
      <c r="C19" s="186" t="s">
        <v>0</v>
      </c>
      <c r="D19" s="186" t="s">
        <v>1</v>
      </c>
      <c r="E19" s="186"/>
      <c r="F19" s="186"/>
      <c r="G19" s="186"/>
      <c r="H19" s="190" t="s">
        <v>11</v>
      </c>
      <c r="I19" s="190" t="s">
        <v>12</v>
      </c>
      <c r="J19" s="192" t="s">
        <v>6</v>
      </c>
      <c r="K19" s="190" t="s">
        <v>5</v>
      </c>
    </row>
    <row r="20" spans="1:11" ht="12">
      <c r="A20" s="80" t="s">
        <v>3</v>
      </c>
      <c r="B20" s="80" t="s">
        <v>4</v>
      </c>
      <c r="C20" s="186"/>
      <c r="D20" s="186"/>
      <c r="E20" s="186"/>
      <c r="F20" s="186"/>
      <c r="G20" s="186"/>
      <c r="H20" s="191"/>
      <c r="I20" s="191"/>
      <c r="J20" s="192"/>
      <c r="K20" s="191"/>
    </row>
    <row r="21" spans="1:11" ht="12">
      <c r="A21" s="80" t="s">
        <v>27</v>
      </c>
      <c r="B21" s="80">
        <v>3297</v>
      </c>
      <c r="C21" s="9" t="s">
        <v>13</v>
      </c>
      <c r="D21" s="180" t="s">
        <v>133</v>
      </c>
      <c r="E21" s="71" t="s">
        <v>155</v>
      </c>
      <c r="F21" s="184"/>
      <c r="G21" s="185"/>
      <c r="H21" s="10">
        <v>1168</v>
      </c>
      <c r="I21" s="10">
        <f>ROUND(H21/H27*J27,0)</f>
        <v>962</v>
      </c>
      <c r="J21" s="11">
        <v>960</v>
      </c>
      <c r="K21" s="81" t="s">
        <v>7</v>
      </c>
    </row>
    <row r="22" spans="1:11" ht="12">
      <c r="A22" s="80" t="s">
        <v>27</v>
      </c>
      <c r="B22" s="80">
        <v>3298</v>
      </c>
      <c r="C22" s="9" t="s">
        <v>14</v>
      </c>
      <c r="D22" s="180"/>
      <c r="E22" s="71" t="s">
        <v>156</v>
      </c>
      <c r="F22" s="184"/>
      <c r="G22" s="185"/>
      <c r="H22" s="10">
        <v>38</v>
      </c>
      <c r="I22" s="10">
        <f>ROUND(H22/H28*J28,0)</f>
        <v>31</v>
      </c>
      <c r="J22" s="11">
        <v>32</v>
      </c>
      <c r="K22" s="81" t="s">
        <v>8</v>
      </c>
    </row>
    <row r="23" spans="1:11" ht="12">
      <c r="A23" s="80" t="s">
        <v>27</v>
      </c>
      <c r="B23" s="80">
        <v>3299</v>
      </c>
      <c r="C23" s="9" t="s">
        <v>15</v>
      </c>
      <c r="D23" s="181" t="s">
        <v>134</v>
      </c>
      <c r="E23" s="71" t="s">
        <v>157</v>
      </c>
      <c r="F23" s="184"/>
      <c r="G23" s="185"/>
      <c r="H23" s="12">
        <v>2335</v>
      </c>
      <c r="I23" s="10">
        <f>J21*2</f>
        <v>1920</v>
      </c>
      <c r="J23" s="13">
        <v>1917</v>
      </c>
      <c r="K23" s="81" t="s">
        <v>7</v>
      </c>
    </row>
    <row r="24" spans="1:11" ht="12">
      <c r="A24" s="80" t="s">
        <v>27</v>
      </c>
      <c r="B24" s="80">
        <v>3300</v>
      </c>
      <c r="C24" s="9" t="s">
        <v>16</v>
      </c>
      <c r="D24" s="182"/>
      <c r="E24" s="71" t="s">
        <v>157</v>
      </c>
      <c r="F24" s="184"/>
      <c r="G24" s="185"/>
      <c r="H24" s="12">
        <v>77</v>
      </c>
      <c r="I24" s="10">
        <f>I22*2</f>
        <v>62</v>
      </c>
      <c r="J24" s="13">
        <v>64</v>
      </c>
      <c r="K24" s="81" t="s">
        <v>8</v>
      </c>
    </row>
    <row r="25" spans="1:11" ht="12">
      <c r="A25" s="80" t="s">
        <v>27</v>
      </c>
      <c r="B25" s="80">
        <v>3301</v>
      </c>
      <c r="C25" s="9" t="s">
        <v>17</v>
      </c>
      <c r="D25" s="181" t="s">
        <v>135</v>
      </c>
      <c r="E25" s="71" t="s">
        <v>158</v>
      </c>
      <c r="F25" s="184"/>
      <c r="G25" s="185"/>
      <c r="H25" s="12">
        <v>3704</v>
      </c>
      <c r="I25" s="10">
        <f>I21*3</f>
        <v>2886</v>
      </c>
      <c r="J25" s="13">
        <v>2876</v>
      </c>
      <c r="K25" s="81" t="s">
        <v>7</v>
      </c>
    </row>
    <row r="26" spans="1:11" ht="12">
      <c r="A26" s="80" t="s">
        <v>27</v>
      </c>
      <c r="B26" s="80">
        <v>3302</v>
      </c>
      <c r="C26" s="9" t="s">
        <v>18</v>
      </c>
      <c r="D26" s="182"/>
      <c r="E26" s="71" t="s">
        <v>158</v>
      </c>
      <c r="F26" s="184"/>
      <c r="G26" s="185"/>
      <c r="H26" s="12">
        <v>122</v>
      </c>
      <c r="I26" s="10">
        <f>J22*3</f>
        <v>96</v>
      </c>
      <c r="J26" s="13">
        <v>96</v>
      </c>
      <c r="K26" s="81" t="s">
        <v>8</v>
      </c>
    </row>
    <row r="27" spans="1:11" ht="27">
      <c r="A27" s="80" t="s">
        <v>27</v>
      </c>
      <c r="B27" s="80">
        <v>3303</v>
      </c>
      <c r="C27" s="9" t="s">
        <v>19</v>
      </c>
      <c r="D27" s="78" t="s">
        <v>136</v>
      </c>
      <c r="E27" s="71" t="s">
        <v>159</v>
      </c>
      <c r="F27" s="184"/>
      <c r="G27" s="185"/>
      <c r="H27" s="12">
        <v>266</v>
      </c>
      <c r="I27" s="12">
        <v>190</v>
      </c>
      <c r="J27" s="13">
        <v>219</v>
      </c>
      <c r="K27" s="187" t="s">
        <v>9</v>
      </c>
    </row>
    <row r="28" spans="1:11" ht="27">
      <c r="A28" s="80" t="s">
        <v>27</v>
      </c>
      <c r="B28" s="80">
        <v>3304</v>
      </c>
      <c r="C28" s="9" t="s">
        <v>20</v>
      </c>
      <c r="D28" s="78" t="s">
        <v>137</v>
      </c>
      <c r="E28" s="71" t="s">
        <v>160</v>
      </c>
      <c r="F28" s="184"/>
      <c r="G28" s="185"/>
      <c r="H28" s="12">
        <v>270</v>
      </c>
      <c r="I28" s="12">
        <v>190</v>
      </c>
      <c r="J28" s="13">
        <v>219</v>
      </c>
      <c r="K28" s="188"/>
    </row>
    <row r="29" spans="1:11" ht="27">
      <c r="A29" s="80" t="s">
        <v>27</v>
      </c>
      <c r="B29" s="80">
        <v>3305</v>
      </c>
      <c r="C29" s="9" t="s">
        <v>21</v>
      </c>
      <c r="D29" s="79" t="s">
        <v>138</v>
      </c>
      <c r="E29" s="72" t="s">
        <v>161</v>
      </c>
      <c r="F29" s="184"/>
      <c r="G29" s="185"/>
      <c r="H29" s="12">
        <v>285</v>
      </c>
      <c r="I29" s="12">
        <v>190</v>
      </c>
      <c r="J29" s="13">
        <v>219</v>
      </c>
      <c r="K29" s="189"/>
    </row>
    <row r="30" spans="1:11" ht="53.25" customHeight="1">
      <c r="A30" s="131" t="s">
        <v>175</v>
      </c>
      <c r="B30" s="131">
        <v>5032</v>
      </c>
      <c r="C30" s="132" t="s">
        <v>97</v>
      </c>
      <c r="D30" s="133" t="s">
        <v>98</v>
      </c>
      <c r="E30" s="134" t="s">
        <v>196</v>
      </c>
      <c r="F30" s="128"/>
      <c r="G30" s="128"/>
      <c r="H30" s="129"/>
      <c r="I30" s="129"/>
      <c r="J30" s="13"/>
      <c r="K30" s="130" t="s">
        <v>7</v>
      </c>
    </row>
    <row r="31" spans="1:13" s="122" customFormat="1" ht="18.75">
      <c r="A31" s="113" t="s">
        <v>30</v>
      </c>
      <c r="B31" s="114"/>
      <c r="C31" s="115"/>
      <c r="D31" s="116"/>
      <c r="E31" s="116"/>
      <c r="F31" s="117"/>
      <c r="G31" s="117"/>
      <c r="H31" s="118"/>
      <c r="I31" s="118"/>
      <c r="J31" s="118"/>
      <c r="K31" s="119"/>
      <c r="L31" s="120"/>
      <c r="M31" s="121"/>
    </row>
    <row r="32" spans="1:11" ht="13.5" customHeight="1">
      <c r="A32" s="186" t="s">
        <v>2</v>
      </c>
      <c r="B32" s="186"/>
      <c r="C32" s="186" t="s">
        <v>0</v>
      </c>
      <c r="D32" s="186" t="s">
        <v>1</v>
      </c>
      <c r="E32" s="186"/>
      <c r="F32" s="186"/>
      <c r="G32" s="186"/>
      <c r="H32" s="190" t="s">
        <v>11</v>
      </c>
      <c r="I32" s="190" t="s">
        <v>12</v>
      </c>
      <c r="J32" s="192" t="s">
        <v>6</v>
      </c>
      <c r="K32" s="190" t="s">
        <v>5</v>
      </c>
    </row>
    <row r="33" spans="1:11" ht="12">
      <c r="A33" s="80" t="s">
        <v>3</v>
      </c>
      <c r="B33" s="80" t="s">
        <v>4</v>
      </c>
      <c r="C33" s="186"/>
      <c r="D33" s="186"/>
      <c r="E33" s="186"/>
      <c r="F33" s="186"/>
      <c r="G33" s="186"/>
      <c r="H33" s="191"/>
      <c r="I33" s="191"/>
      <c r="J33" s="192"/>
      <c r="K33" s="191"/>
    </row>
    <row r="34" spans="1:11" ht="12">
      <c r="A34" s="80" t="s">
        <v>27</v>
      </c>
      <c r="B34" s="80">
        <v>3306</v>
      </c>
      <c r="C34" s="9" t="s">
        <v>13</v>
      </c>
      <c r="D34" s="180" t="s">
        <v>133</v>
      </c>
      <c r="E34" s="71" t="s">
        <v>155</v>
      </c>
      <c r="F34" s="184"/>
      <c r="G34" s="185"/>
      <c r="H34" s="10">
        <v>1168</v>
      </c>
      <c r="I34" s="10">
        <f>ROUND(H34/H40*J40,0)</f>
        <v>962</v>
      </c>
      <c r="J34" s="11">
        <v>960</v>
      </c>
      <c r="K34" s="81" t="s">
        <v>7</v>
      </c>
    </row>
    <row r="35" spans="1:11" ht="12">
      <c r="A35" s="80" t="s">
        <v>27</v>
      </c>
      <c r="B35" s="80">
        <v>3307</v>
      </c>
      <c r="C35" s="9" t="s">
        <v>14</v>
      </c>
      <c r="D35" s="180"/>
      <c r="E35" s="71" t="s">
        <v>156</v>
      </c>
      <c r="F35" s="184"/>
      <c r="G35" s="185"/>
      <c r="H35" s="10">
        <v>38</v>
      </c>
      <c r="I35" s="10">
        <f>ROUND(H35/H41*J41,0)</f>
        <v>31</v>
      </c>
      <c r="J35" s="11">
        <v>32</v>
      </c>
      <c r="K35" s="81" t="s">
        <v>8</v>
      </c>
    </row>
    <row r="36" spans="1:11" ht="12">
      <c r="A36" s="80" t="s">
        <v>27</v>
      </c>
      <c r="B36" s="80">
        <v>3308</v>
      </c>
      <c r="C36" s="9" t="s">
        <v>15</v>
      </c>
      <c r="D36" s="181" t="s">
        <v>134</v>
      </c>
      <c r="E36" s="71" t="s">
        <v>157</v>
      </c>
      <c r="F36" s="184"/>
      <c r="G36" s="185"/>
      <c r="H36" s="12">
        <v>2335</v>
      </c>
      <c r="I36" s="10">
        <f>J34*2</f>
        <v>1920</v>
      </c>
      <c r="J36" s="13">
        <v>1917</v>
      </c>
      <c r="K36" s="81" t="s">
        <v>7</v>
      </c>
    </row>
    <row r="37" spans="1:11" ht="12">
      <c r="A37" s="80" t="s">
        <v>27</v>
      </c>
      <c r="B37" s="80">
        <v>3309</v>
      </c>
      <c r="C37" s="9" t="s">
        <v>16</v>
      </c>
      <c r="D37" s="182"/>
      <c r="E37" s="71" t="s">
        <v>157</v>
      </c>
      <c r="F37" s="184"/>
      <c r="G37" s="185"/>
      <c r="H37" s="12">
        <v>77</v>
      </c>
      <c r="I37" s="10">
        <f>I35*2</f>
        <v>62</v>
      </c>
      <c r="J37" s="13">
        <v>64</v>
      </c>
      <c r="K37" s="81" t="s">
        <v>8</v>
      </c>
    </row>
    <row r="38" spans="1:11" ht="12">
      <c r="A38" s="80" t="s">
        <v>27</v>
      </c>
      <c r="B38" s="80">
        <v>3310</v>
      </c>
      <c r="C38" s="9" t="s">
        <v>17</v>
      </c>
      <c r="D38" s="181" t="s">
        <v>135</v>
      </c>
      <c r="E38" s="71" t="s">
        <v>158</v>
      </c>
      <c r="F38" s="184"/>
      <c r="G38" s="185"/>
      <c r="H38" s="12">
        <v>3704</v>
      </c>
      <c r="I38" s="10">
        <f>I34*3</f>
        <v>2886</v>
      </c>
      <c r="J38" s="13">
        <v>2876</v>
      </c>
      <c r="K38" s="81" t="s">
        <v>7</v>
      </c>
    </row>
    <row r="39" spans="1:11" ht="12">
      <c r="A39" s="80" t="s">
        <v>27</v>
      </c>
      <c r="B39" s="80">
        <v>3311</v>
      </c>
      <c r="C39" s="9" t="s">
        <v>18</v>
      </c>
      <c r="D39" s="182"/>
      <c r="E39" s="71" t="s">
        <v>158</v>
      </c>
      <c r="F39" s="184"/>
      <c r="G39" s="185"/>
      <c r="H39" s="12">
        <v>122</v>
      </c>
      <c r="I39" s="10">
        <f>J35*3</f>
        <v>96</v>
      </c>
      <c r="J39" s="13">
        <v>96</v>
      </c>
      <c r="K39" s="81" t="s">
        <v>8</v>
      </c>
    </row>
    <row r="40" spans="1:11" ht="27">
      <c r="A40" s="80" t="s">
        <v>27</v>
      </c>
      <c r="B40" s="80">
        <v>3312</v>
      </c>
      <c r="C40" s="9" t="s">
        <v>19</v>
      </c>
      <c r="D40" s="78" t="s">
        <v>136</v>
      </c>
      <c r="E40" s="71" t="s">
        <v>159</v>
      </c>
      <c r="F40" s="184"/>
      <c r="G40" s="185"/>
      <c r="H40" s="12">
        <v>266</v>
      </c>
      <c r="I40" s="12">
        <v>190</v>
      </c>
      <c r="J40" s="13">
        <v>219</v>
      </c>
      <c r="K40" s="187" t="s">
        <v>9</v>
      </c>
    </row>
    <row r="41" spans="1:11" ht="27">
      <c r="A41" s="80" t="s">
        <v>27</v>
      </c>
      <c r="B41" s="80">
        <v>3313</v>
      </c>
      <c r="C41" s="9" t="s">
        <v>20</v>
      </c>
      <c r="D41" s="78" t="s">
        <v>137</v>
      </c>
      <c r="E41" s="71" t="s">
        <v>160</v>
      </c>
      <c r="F41" s="184"/>
      <c r="G41" s="185"/>
      <c r="H41" s="12">
        <v>270</v>
      </c>
      <c r="I41" s="12">
        <v>190</v>
      </c>
      <c r="J41" s="13">
        <v>219</v>
      </c>
      <c r="K41" s="188"/>
    </row>
    <row r="42" spans="1:11" ht="27">
      <c r="A42" s="80" t="s">
        <v>27</v>
      </c>
      <c r="B42" s="80">
        <v>3314</v>
      </c>
      <c r="C42" s="9" t="s">
        <v>21</v>
      </c>
      <c r="D42" s="79" t="s">
        <v>138</v>
      </c>
      <c r="E42" s="72" t="s">
        <v>161</v>
      </c>
      <c r="F42" s="184"/>
      <c r="G42" s="185"/>
      <c r="H42" s="12">
        <v>285</v>
      </c>
      <c r="I42" s="12">
        <v>190</v>
      </c>
      <c r="J42" s="13">
        <v>219</v>
      </c>
      <c r="K42" s="189"/>
    </row>
    <row r="43" spans="1:11" ht="53.25" customHeight="1">
      <c r="A43" s="131" t="s">
        <v>175</v>
      </c>
      <c r="B43" s="131">
        <v>5033</v>
      </c>
      <c r="C43" s="132" t="s">
        <v>97</v>
      </c>
      <c r="D43" s="133" t="s">
        <v>98</v>
      </c>
      <c r="E43" s="134" t="s">
        <v>196</v>
      </c>
      <c r="F43" s="128"/>
      <c r="G43" s="128"/>
      <c r="H43" s="129"/>
      <c r="I43" s="129"/>
      <c r="J43" s="13"/>
      <c r="K43" s="130" t="s">
        <v>7</v>
      </c>
    </row>
  </sheetData>
  <mergeCells count="63">
    <mergeCell ref="A2:D2"/>
    <mergeCell ref="A3:D3"/>
    <mergeCell ref="A4:D4"/>
    <mergeCell ref="D38:D39"/>
    <mergeCell ref="F38:G38"/>
    <mergeCell ref="F39:G39"/>
    <mergeCell ref="D34:D35"/>
    <mergeCell ref="D36:D37"/>
    <mergeCell ref="A32:B32"/>
    <mergeCell ref="C32:C33"/>
    <mergeCell ref="D25:D26"/>
    <mergeCell ref="F25:G25"/>
    <mergeCell ref="F26:G26"/>
    <mergeCell ref="F27:G27"/>
    <mergeCell ref="A19:B19"/>
    <mergeCell ref="C19:C20"/>
    <mergeCell ref="F40:G40"/>
    <mergeCell ref="K40:K42"/>
    <mergeCell ref="F41:G41"/>
    <mergeCell ref="F42:G42"/>
    <mergeCell ref="K32:K33"/>
    <mergeCell ref="F34:G34"/>
    <mergeCell ref="F35:G35"/>
    <mergeCell ref="F36:G36"/>
    <mergeCell ref="F37:G37"/>
    <mergeCell ref="D32:G33"/>
    <mergeCell ref="H32:H33"/>
    <mergeCell ref="I32:I33"/>
    <mergeCell ref="J32:J33"/>
    <mergeCell ref="K27:K29"/>
    <mergeCell ref="F28:G28"/>
    <mergeCell ref="F29:G29"/>
    <mergeCell ref="K19:K20"/>
    <mergeCell ref="D21:D22"/>
    <mergeCell ref="F21:G21"/>
    <mergeCell ref="F22:G22"/>
    <mergeCell ref="D23:D24"/>
    <mergeCell ref="F23:G23"/>
    <mergeCell ref="F24:G24"/>
    <mergeCell ref="D19:G20"/>
    <mergeCell ref="H19:H20"/>
    <mergeCell ref="I19:I20"/>
    <mergeCell ref="J19:J20"/>
    <mergeCell ref="D12:D13"/>
    <mergeCell ref="F12:G12"/>
    <mergeCell ref="F13:G13"/>
    <mergeCell ref="F14:G14"/>
    <mergeCell ref="K14:K16"/>
    <mergeCell ref="F15:G15"/>
    <mergeCell ref="F16:G16"/>
    <mergeCell ref="K6:K7"/>
    <mergeCell ref="D8:D9"/>
    <mergeCell ref="F8:G8"/>
    <mergeCell ref="F9:G9"/>
    <mergeCell ref="D10:D11"/>
    <mergeCell ref="F10:G10"/>
    <mergeCell ref="F11:G11"/>
    <mergeCell ref="J6:J7"/>
    <mergeCell ref="A6:B6"/>
    <mergeCell ref="C6:C7"/>
    <mergeCell ref="D6:G7"/>
    <mergeCell ref="H6:H7"/>
    <mergeCell ref="I6:I7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66" r:id="rId1"/>
  <headerFooter>
    <oddFooter>&amp;R&amp;"-,標準"&amp;12■&amp;A</oddFooter>
  </headerFooter>
  <rowBreaks count="1" manualBreakCount="1">
    <brk id="3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43"/>
  <sheetViews>
    <sheetView view="pageBreakPreview" zoomScale="80" zoomScaleSheetLayoutView="80" workbookViewId="0" topLeftCell="A31">
      <selection activeCell="C43" sqref="C43"/>
    </sheetView>
  </sheetViews>
  <sheetFormatPr defaultColWidth="9.140625" defaultRowHeight="12"/>
  <cols>
    <col min="1" max="2" width="8.00390625" style="7" customWidth="1"/>
    <col min="3" max="3" width="37.57421875" style="7" customWidth="1"/>
    <col min="4" max="4" width="24.8515625" style="7" customWidth="1"/>
    <col min="5" max="5" width="59.28125" style="7" customWidth="1"/>
    <col min="6" max="6" width="22.28125" style="7" hidden="1" customWidth="1"/>
    <col min="7" max="7" width="41.140625" style="7" hidden="1" customWidth="1"/>
    <col min="8" max="9" width="10.42187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spans="1:11" s="2" customFormat="1" ht="18.75">
      <c r="A2" s="193" t="s">
        <v>46</v>
      </c>
      <c r="B2" s="193"/>
      <c r="C2" s="193"/>
      <c r="D2" s="193"/>
      <c r="E2" s="5" t="s">
        <v>139</v>
      </c>
      <c r="K2" s="4"/>
    </row>
    <row r="3" spans="1:11" s="2" customFormat="1" ht="18.75">
      <c r="A3" s="183" t="s">
        <v>45</v>
      </c>
      <c r="B3" s="183"/>
      <c r="C3" s="183"/>
      <c r="D3" s="183"/>
      <c r="E3" s="5" t="s">
        <v>40</v>
      </c>
      <c r="K3" s="4"/>
    </row>
    <row r="4" spans="1:11" s="2" customFormat="1" ht="18.75">
      <c r="A4" s="183" t="s">
        <v>153</v>
      </c>
      <c r="B4" s="183"/>
      <c r="C4" s="183"/>
      <c r="D4" s="183"/>
      <c r="E4" s="82" t="s">
        <v>154</v>
      </c>
      <c r="K4" s="4"/>
    </row>
    <row r="5" spans="1:13" s="122" customFormat="1" ht="18.75">
      <c r="A5" s="113" t="s">
        <v>28</v>
      </c>
      <c r="B5" s="114"/>
      <c r="C5" s="115"/>
      <c r="D5" s="116"/>
      <c r="E5" s="116"/>
      <c r="F5" s="117"/>
      <c r="G5" s="117"/>
      <c r="H5" s="118"/>
      <c r="I5" s="118"/>
      <c r="J5" s="118"/>
      <c r="K5" s="119"/>
      <c r="L5" s="120"/>
      <c r="M5" s="121"/>
    </row>
    <row r="6" spans="1:11" ht="29.25" customHeight="1">
      <c r="A6" s="186" t="s">
        <v>2</v>
      </c>
      <c r="B6" s="186"/>
      <c r="C6" s="186" t="s">
        <v>0</v>
      </c>
      <c r="D6" s="186" t="s">
        <v>1</v>
      </c>
      <c r="E6" s="186"/>
      <c r="F6" s="186"/>
      <c r="G6" s="186"/>
      <c r="H6" s="190" t="s">
        <v>11</v>
      </c>
      <c r="I6" s="190" t="s">
        <v>12</v>
      </c>
      <c r="J6" s="192" t="s">
        <v>6</v>
      </c>
      <c r="K6" s="190" t="s">
        <v>5</v>
      </c>
    </row>
    <row r="7" spans="1:11" ht="29.25" customHeight="1">
      <c r="A7" s="80" t="s">
        <v>3</v>
      </c>
      <c r="B7" s="80" t="s">
        <v>4</v>
      </c>
      <c r="C7" s="186"/>
      <c r="D7" s="186"/>
      <c r="E7" s="186"/>
      <c r="F7" s="186"/>
      <c r="G7" s="186"/>
      <c r="H7" s="191"/>
      <c r="I7" s="191"/>
      <c r="J7" s="192"/>
      <c r="K7" s="191"/>
    </row>
    <row r="8" spans="1:11" ht="12">
      <c r="A8" s="80" t="s">
        <v>27</v>
      </c>
      <c r="B8" s="80">
        <v>3315</v>
      </c>
      <c r="C8" s="9" t="s">
        <v>13</v>
      </c>
      <c r="D8" s="180" t="s">
        <v>133</v>
      </c>
      <c r="E8" s="71" t="s">
        <v>155</v>
      </c>
      <c r="F8" s="184"/>
      <c r="G8" s="185"/>
      <c r="H8" s="10">
        <v>1168</v>
      </c>
      <c r="I8" s="10">
        <f>ROUND(H8/H14*J14,0)</f>
        <v>926</v>
      </c>
      <c r="J8" s="11">
        <v>922</v>
      </c>
      <c r="K8" s="81" t="s">
        <v>7</v>
      </c>
    </row>
    <row r="9" spans="1:11" ht="12">
      <c r="A9" s="80" t="s">
        <v>27</v>
      </c>
      <c r="B9" s="80">
        <v>3316</v>
      </c>
      <c r="C9" s="9" t="s">
        <v>14</v>
      </c>
      <c r="D9" s="180"/>
      <c r="E9" s="71" t="s">
        <v>156</v>
      </c>
      <c r="F9" s="184"/>
      <c r="G9" s="185"/>
      <c r="H9" s="10">
        <v>38</v>
      </c>
      <c r="I9" s="10">
        <f>ROUND(H9/H15*J15,0)</f>
        <v>30</v>
      </c>
      <c r="J9" s="11">
        <v>31</v>
      </c>
      <c r="K9" s="81" t="s">
        <v>8</v>
      </c>
    </row>
    <row r="10" spans="1:11" ht="12">
      <c r="A10" s="80" t="s">
        <v>27</v>
      </c>
      <c r="B10" s="83">
        <v>3317</v>
      </c>
      <c r="C10" s="9" t="s">
        <v>15</v>
      </c>
      <c r="D10" s="181" t="s">
        <v>134</v>
      </c>
      <c r="E10" s="71" t="s">
        <v>157</v>
      </c>
      <c r="F10" s="184"/>
      <c r="G10" s="185"/>
      <c r="H10" s="12">
        <v>2335</v>
      </c>
      <c r="I10" s="10">
        <f>J8*2</f>
        <v>1844</v>
      </c>
      <c r="J10" s="13">
        <v>1841</v>
      </c>
      <c r="K10" s="81" t="s">
        <v>7</v>
      </c>
    </row>
    <row r="11" spans="1:11" ht="12">
      <c r="A11" s="80" t="s">
        <v>27</v>
      </c>
      <c r="B11" s="83">
        <v>3318</v>
      </c>
      <c r="C11" s="9" t="s">
        <v>16</v>
      </c>
      <c r="D11" s="182"/>
      <c r="E11" s="71" t="s">
        <v>157</v>
      </c>
      <c r="F11" s="184"/>
      <c r="G11" s="185"/>
      <c r="H11" s="12">
        <v>77</v>
      </c>
      <c r="I11" s="10">
        <f>I9*2</f>
        <v>60</v>
      </c>
      <c r="J11" s="13">
        <v>61</v>
      </c>
      <c r="K11" s="81" t="s">
        <v>8</v>
      </c>
    </row>
    <row r="12" spans="1:11" ht="12">
      <c r="A12" s="80" t="s">
        <v>27</v>
      </c>
      <c r="B12" s="83">
        <v>3319</v>
      </c>
      <c r="C12" s="9" t="s">
        <v>17</v>
      </c>
      <c r="D12" s="181" t="s">
        <v>135</v>
      </c>
      <c r="E12" s="71" t="s">
        <v>158</v>
      </c>
      <c r="F12" s="184"/>
      <c r="G12" s="185"/>
      <c r="H12" s="12">
        <v>3704</v>
      </c>
      <c r="I12" s="10">
        <f>I8*3</f>
        <v>2778</v>
      </c>
      <c r="J12" s="13">
        <v>2762</v>
      </c>
      <c r="K12" s="81" t="s">
        <v>7</v>
      </c>
    </row>
    <row r="13" spans="1:11" ht="12">
      <c r="A13" s="80" t="s">
        <v>27</v>
      </c>
      <c r="B13" s="83">
        <v>3320</v>
      </c>
      <c r="C13" s="9" t="s">
        <v>18</v>
      </c>
      <c r="D13" s="182"/>
      <c r="E13" s="71" t="s">
        <v>158</v>
      </c>
      <c r="F13" s="184"/>
      <c r="G13" s="185"/>
      <c r="H13" s="12">
        <v>122</v>
      </c>
      <c r="I13" s="10">
        <f>J9*3</f>
        <v>93</v>
      </c>
      <c r="J13" s="13">
        <v>92</v>
      </c>
      <c r="K13" s="81" t="s">
        <v>8</v>
      </c>
    </row>
    <row r="14" spans="1:11" ht="27">
      <c r="A14" s="80" t="s">
        <v>27</v>
      </c>
      <c r="B14" s="83">
        <v>3321</v>
      </c>
      <c r="C14" s="9" t="s">
        <v>19</v>
      </c>
      <c r="D14" s="78" t="s">
        <v>136</v>
      </c>
      <c r="E14" s="71" t="s">
        <v>159</v>
      </c>
      <c r="F14" s="184"/>
      <c r="G14" s="185"/>
      <c r="H14" s="12">
        <v>266</v>
      </c>
      <c r="I14" s="12">
        <v>190</v>
      </c>
      <c r="J14" s="13">
        <v>211</v>
      </c>
      <c r="K14" s="187" t="s">
        <v>9</v>
      </c>
    </row>
    <row r="15" spans="1:11" ht="27">
      <c r="A15" s="80" t="s">
        <v>27</v>
      </c>
      <c r="B15" s="83">
        <v>3322</v>
      </c>
      <c r="C15" s="9" t="s">
        <v>20</v>
      </c>
      <c r="D15" s="78" t="s">
        <v>137</v>
      </c>
      <c r="E15" s="71" t="s">
        <v>160</v>
      </c>
      <c r="F15" s="184"/>
      <c r="G15" s="185"/>
      <c r="H15" s="12">
        <v>270</v>
      </c>
      <c r="I15" s="12">
        <v>190</v>
      </c>
      <c r="J15" s="13">
        <v>211</v>
      </c>
      <c r="K15" s="188"/>
    </row>
    <row r="16" spans="1:11" ht="27">
      <c r="A16" s="80" t="s">
        <v>27</v>
      </c>
      <c r="B16" s="83">
        <v>3323</v>
      </c>
      <c r="C16" s="9" t="s">
        <v>21</v>
      </c>
      <c r="D16" s="79" t="s">
        <v>138</v>
      </c>
      <c r="E16" s="72" t="s">
        <v>161</v>
      </c>
      <c r="F16" s="184"/>
      <c r="G16" s="185"/>
      <c r="H16" s="12">
        <v>285</v>
      </c>
      <c r="I16" s="12">
        <v>190</v>
      </c>
      <c r="J16" s="13">
        <v>211</v>
      </c>
      <c r="K16" s="189"/>
    </row>
    <row r="17" spans="1:11" ht="53.25" customHeight="1">
      <c r="A17" s="131" t="s">
        <v>175</v>
      </c>
      <c r="B17" s="131">
        <v>5034</v>
      </c>
      <c r="C17" s="132" t="s">
        <v>97</v>
      </c>
      <c r="D17" s="133" t="s">
        <v>98</v>
      </c>
      <c r="E17" s="134" t="s">
        <v>196</v>
      </c>
      <c r="F17" s="128"/>
      <c r="G17" s="128"/>
      <c r="H17" s="129"/>
      <c r="I17" s="129"/>
      <c r="J17" s="13"/>
      <c r="K17" s="130" t="s">
        <v>7</v>
      </c>
    </row>
    <row r="18" spans="1:13" s="122" customFormat="1" ht="18.75">
      <c r="A18" s="113" t="s">
        <v>29</v>
      </c>
      <c r="B18" s="114"/>
      <c r="C18" s="115"/>
      <c r="D18" s="116"/>
      <c r="E18" s="116"/>
      <c r="F18" s="117"/>
      <c r="G18" s="117"/>
      <c r="H18" s="118"/>
      <c r="I18" s="118"/>
      <c r="J18" s="118"/>
      <c r="K18" s="119"/>
      <c r="L18" s="120"/>
      <c r="M18" s="121"/>
    </row>
    <row r="19" spans="1:11" ht="13.5" customHeight="1">
      <c r="A19" s="186" t="s">
        <v>2</v>
      </c>
      <c r="B19" s="186"/>
      <c r="C19" s="186" t="s">
        <v>0</v>
      </c>
      <c r="D19" s="186" t="s">
        <v>1</v>
      </c>
      <c r="E19" s="186"/>
      <c r="F19" s="186"/>
      <c r="G19" s="186"/>
      <c r="H19" s="190" t="s">
        <v>11</v>
      </c>
      <c r="I19" s="190" t="s">
        <v>12</v>
      </c>
      <c r="J19" s="192" t="s">
        <v>6</v>
      </c>
      <c r="K19" s="190" t="s">
        <v>5</v>
      </c>
    </row>
    <row r="20" spans="1:11" ht="12">
      <c r="A20" s="80" t="s">
        <v>3</v>
      </c>
      <c r="B20" s="80" t="s">
        <v>4</v>
      </c>
      <c r="C20" s="186"/>
      <c r="D20" s="186"/>
      <c r="E20" s="186"/>
      <c r="F20" s="186"/>
      <c r="G20" s="186"/>
      <c r="H20" s="191"/>
      <c r="I20" s="191"/>
      <c r="J20" s="192"/>
      <c r="K20" s="191"/>
    </row>
    <row r="21" spans="1:11" ht="12">
      <c r="A21" s="80" t="s">
        <v>27</v>
      </c>
      <c r="B21" s="80">
        <v>3324</v>
      </c>
      <c r="C21" s="9" t="s">
        <v>13</v>
      </c>
      <c r="D21" s="180" t="s">
        <v>133</v>
      </c>
      <c r="E21" s="71" t="s">
        <v>155</v>
      </c>
      <c r="F21" s="184"/>
      <c r="G21" s="185"/>
      <c r="H21" s="10">
        <v>1168</v>
      </c>
      <c r="I21" s="10">
        <f>ROUND(H21/H27*J27,0)</f>
        <v>926</v>
      </c>
      <c r="J21" s="11">
        <v>922</v>
      </c>
      <c r="K21" s="81" t="s">
        <v>7</v>
      </c>
    </row>
    <row r="22" spans="1:11" ht="12">
      <c r="A22" s="80" t="s">
        <v>27</v>
      </c>
      <c r="B22" s="80">
        <v>3325</v>
      </c>
      <c r="C22" s="9" t="s">
        <v>14</v>
      </c>
      <c r="D22" s="180"/>
      <c r="E22" s="71" t="s">
        <v>156</v>
      </c>
      <c r="F22" s="184"/>
      <c r="G22" s="185"/>
      <c r="H22" s="10">
        <v>38</v>
      </c>
      <c r="I22" s="10">
        <f>ROUND(H22/H28*J28,0)</f>
        <v>30</v>
      </c>
      <c r="J22" s="11">
        <v>31</v>
      </c>
      <c r="K22" s="81" t="s">
        <v>8</v>
      </c>
    </row>
    <row r="23" spans="1:11" ht="12">
      <c r="A23" s="80" t="s">
        <v>27</v>
      </c>
      <c r="B23" s="83">
        <v>3326</v>
      </c>
      <c r="C23" s="9" t="s">
        <v>15</v>
      </c>
      <c r="D23" s="181" t="s">
        <v>134</v>
      </c>
      <c r="E23" s="71" t="s">
        <v>157</v>
      </c>
      <c r="F23" s="184"/>
      <c r="G23" s="185"/>
      <c r="H23" s="12">
        <v>2335</v>
      </c>
      <c r="I23" s="10">
        <f>J21*2</f>
        <v>1844</v>
      </c>
      <c r="J23" s="13">
        <v>1841</v>
      </c>
      <c r="K23" s="81" t="s">
        <v>7</v>
      </c>
    </row>
    <row r="24" spans="1:11" ht="12">
      <c r="A24" s="80" t="s">
        <v>27</v>
      </c>
      <c r="B24" s="83">
        <v>3327</v>
      </c>
      <c r="C24" s="9" t="s">
        <v>16</v>
      </c>
      <c r="D24" s="182"/>
      <c r="E24" s="71" t="s">
        <v>157</v>
      </c>
      <c r="F24" s="184"/>
      <c r="G24" s="185"/>
      <c r="H24" s="12">
        <v>77</v>
      </c>
      <c r="I24" s="10">
        <f>I22*2</f>
        <v>60</v>
      </c>
      <c r="J24" s="13">
        <v>61</v>
      </c>
      <c r="K24" s="81" t="s">
        <v>8</v>
      </c>
    </row>
    <row r="25" spans="1:11" ht="12">
      <c r="A25" s="80" t="s">
        <v>27</v>
      </c>
      <c r="B25" s="83">
        <v>3328</v>
      </c>
      <c r="C25" s="9" t="s">
        <v>17</v>
      </c>
      <c r="D25" s="181" t="s">
        <v>135</v>
      </c>
      <c r="E25" s="71" t="s">
        <v>158</v>
      </c>
      <c r="F25" s="184"/>
      <c r="G25" s="185"/>
      <c r="H25" s="12">
        <v>3704</v>
      </c>
      <c r="I25" s="10">
        <f>I21*3</f>
        <v>2778</v>
      </c>
      <c r="J25" s="13">
        <v>2762</v>
      </c>
      <c r="K25" s="81" t="s">
        <v>7</v>
      </c>
    </row>
    <row r="26" spans="1:11" ht="12">
      <c r="A26" s="80" t="s">
        <v>27</v>
      </c>
      <c r="B26" s="83">
        <v>3329</v>
      </c>
      <c r="C26" s="9" t="s">
        <v>18</v>
      </c>
      <c r="D26" s="182"/>
      <c r="E26" s="71" t="s">
        <v>158</v>
      </c>
      <c r="F26" s="184"/>
      <c r="G26" s="185"/>
      <c r="H26" s="12">
        <v>122</v>
      </c>
      <c r="I26" s="10">
        <f>J22*3</f>
        <v>93</v>
      </c>
      <c r="J26" s="13">
        <v>92</v>
      </c>
      <c r="K26" s="81" t="s">
        <v>8</v>
      </c>
    </row>
    <row r="27" spans="1:11" ht="27">
      <c r="A27" s="80" t="s">
        <v>27</v>
      </c>
      <c r="B27" s="83">
        <v>3330</v>
      </c>
      <c r="C27" s="9" t="s">
        <v>19</v>
      </c>
      <c r="D27" s="78" t="s">
        <v>136</v>
      </c>
      <c r="E27" s="71" t="s">
        <v>159</v>
      </c>
      <c r="F27" s="184"/>
      <c r="G27" s="185"/>
      <c r="H27" s="12">
        <v>266</v>
      </c>
      <c r="I27" s="12">
        <v>190</v>
      </c>
      <c r="J27" s="13">
        <v>211</v>
      </c>
      <c r="K27" s="187" t="s">
        <v>9</v>
      </c>
    </row>
    <row r="28" spans="1:11" ht="27">
      <c r="A28" s="80" t="s">
        <v>27</v>
      </c>
      <c r="B28" s="83">
        <v>3331</v>
      </c>
      <c r="C28" s="9" t="s">
        <v>20</v>
      </c>
      <c r="D28" s="78" t="s">
        <v>137</v>
      </c>
      <c r="E28" s="71" t="s">
        <v>160</v>
      </c>
      <c r="F28" s="184"/>
      <c r="G28" s="185"/>
      <c r="H28" s="12">
        <v>270</v>
      </c>
      <c r="I28" s="12">
        <v>190</v>
      </c>
      <c r="J28" s="13">
        <v>211</v>
      </c>
      <c r="K28" s="188"/>
    </row>
    <row r="29" spans="1:11" ht="27">
      <c r="A29" s="80" t="s">
        <v>27</v>
      </c>
      <c r="B29" s="83">
        <v>3332</v>
      </c>
      <c r="C29" s="9" t="s">
        <v>21</v>
      </c>
      <c r="D29" s="79" t="s">
        <v>138</v>
      </c>
      <c r="E29" s="72" t="s">
        <v>161</v>
      </c>
      <c r="F29" s="184"/>
      <c r="G29" s="185"/>
      <c r="H29" s="12">
        <v>285</v>
      </c>
      <c r="I29" s="12">
        <v>190</v>
      </c>
      <c r="J29" s="13">
        <v>211</v>
      </c>
      <c r="K29" s="189"/>
    </row>
    <row r="30" spans="1:11" ht="53.25" customHeight="1">
      <c r="A30" s="131" t="s">
        <v>175</v>
      </c>
      <c r="B30" s="131">
        <v>5035</v>
      </c>
      <c r="C30" s="132" t="s">
        <v>97</v>
      </c>
      <c r="D30" s="133" t="s">
        <v>98</v>
      </c>
      <c r="E30" s="134" t="s">
        <v>196</v>
      </c>
      <c r="F30" s="128"/>
      <c r="G30" s="128"/>
      <c r="H30" s="129"/>
      <c r="I30" s="129"/>
      <c r="J30" s="13"/>
      <c r="K30" s="130" t="s">
        <v>7</v>
      </c>
    </row>
    <row r="31" spans="1:13" s="122" customFormat="1" ht="18.75">
      <c r="A31" s="113" t="s">
        <v>30</v>
      </c>
      <c r="B31" s="114"/>
      <c r="C31" s="115"/>
      <c r="D31" s="116"/>
      <c r="E31" s="116"/>
      <c r="F31" s="117"/>
      <c r="G31" s="117"/>
      <c r="H31" s="118"/>
      <c r="I31" s="118"/>
      <c r="J31" s="118"/>
      <c r="K31" s="119"/>
      <c r="L31" s="120"/>
      <c r="M31" s="121"/>
    </row>
    <row r="32" spans="1:11" ht="13.5" customHeight="1">
      <c r="A32" s="186" t="s">
        <v>2</v>
      </c>
      <c r="B32" s="186"/>
      <c r="C32" s="186" t="s">
        <v>0</v>
      </c>
      <c r="D32" s="186" t="s">
        <v>1</v>
      </c>
      <c r="E32" s="186"/>
      <c r="F32" s="186"/>
      <c r="G32" s="186"/>
      <c r="H32" s="190" t="s">
        <v>11</v>
      </c>
      <c r="I32" s="190" t="s">
        <v>12</v>
      </c>
      <c r="J32" s="192" t="s">
        <v>6</v>
      </c>
      <c r="K32" s="190" t="s">
        <v>5</v>
      </c>
    </row>
    <row r="33" spans="1:11" ht="12">
      <c r="A33" s="80" t="s">
        <v>3</v>
      </c>
      <c r="B33" s="80" t="s">
        <v>4</v>
      </c>
      <c r="C33" s="186"/>
      <c r="D33" s="186"/>
      <c r="E33" s="186"/>
      <c r="F33" s="186"/>
      <c r="G33" s="186"/>
      <c r="H33" s="191"/>
      <c r="I33" s="191"/>
      <c r="J33" s="192"/>
      <c r="K33" s="191"/>
    </row>
    <row r="34" spans="1:11" ht="12">
      <c r="A34" s="80" t="s">
        <v>27</v>
      </c>
      <c r="B34" s="80">
        <v>3333</v>
      </c>
      <c r="C34" s="9" t="s">
        <v>13</v>
      </c>
      <c r="D34" s="180" t="s">
        <v>133</v>
      </c>
      <c r="E34" s="71" t="s">
        <v>155</v>
      </c>
      <c r="F34" s="184"/>
      <c r="G34" s="185"/>
      <c r="H34" s="10">
        <v>1168</v>
      </c>
      <c r="I34" s="10">
        <f>ROUND(H34/H40*J40,0)</f>
        <v>926</v>
      </c>
      <c r="J34" s="11">
        <v>922</v>
      </c>
      <c r="K34" s="81" t="s">
        <v>7</v>
      </c>
    </row>
    <row r="35" spans="1:11" ht="12">
      <c r="A35" s="80" t="s">
        <v>27</v>
      </c>
      <c r="B35" s="80">
        <v>3334</v>
      </c>
      <c r="C35" s="9" t="s">
        <v>14</v>
      </c>
      <c r="D35" s="180"/>
      <c r="E35" s="71" t="s">
        <v>156</v>
      </c>
      <c r="F35" s="184"/>
      <c r="G35" s="185"/>
      <c r="H35" s="10">
        <v>38</v>
      </c>
      <c r="I35" s="10">
        <f>ROUND(H35/H41*J41,0)</f>
        <v>30</v>
      </c>
      <c r="J35" s="11">
        <v>31</v>
      </c>
      <c r="K35" s="81" t="s">
        <v>8</v>
      </c>
    </row>
    <row r="36" spans="1:11" ht="12">
      <c r="A36" s="80" t="s">
        <v>27</v>
      </c>
      <c r="B36" s="83">
        <v>3335</v>
      </c>
      <c r="C36" s="9" t="s">
        <v>15</v>
      </c>
      <c r="D36" s="181" t="s">
        <v>134</v>
      </c>
      <c r="E36" s="71" t="s">
        <v>157</v>
      </c>
      <c r="F36" s="184"/>
      <c r="G36" s="185"/>
      <c r="H36" s="12">
        <v>2335</v>
      </c>
      <c r="I36" s="10">
        <f>J34*2</f>
        <v>1844</v>
      </c>
      <c r="J36" s="13">
        <v>1841</v>
      </c>
      <c r="K36" s="81" t="s">
        <v>7</v>
      </c>
    </row>
    <row r="37" spans="1:11" ht="12">
      <c r="A37" s="80" t="s">
        <v>27</v>
      </c>
      <c r="B37" s="83">
        <v>3336</v>
      </c>
      <c r="C37" s="9" t="s">
        <v>16</v>
      </c>
      <c r="D37" s="182"/>
      <c r="E37" s="71" t="s">
        <v>157</v>
      </c>
      <c r="F37" s="184"/>
      <c r="G37" s="185"/>
      <c r="H37" s="12">
        <v>77</v>
      </c>
      <c r="I37" s="10">
        <f>I35*2</f>
        <v>60</v>
      </c>
      <c r="J37" s="13">
        <v>61</v>
      </c>
      <c r="K37" s="81" t="s">
        <v>8</v>
      </c>
    </row>
    <row r="38" spans="1:11" ht="12">
      <c r="A38" s="80" t="s">
        <v>27</v>
      </c>
      <c r="B38" s="83">
        <v>3337</v>
      </c>
      <c r="C38" s="9" t="s">
        <v>17</v>
      </c>
      <c r="D38" s="181" t="s">
        <v>135</v>
      </c>
      <c r="E38" s="71" t="s">
        <v>158</v>
      </c>
      <c r="F38" s="184"/>
      <c r="G38" s="185"/>
      <c r="H38" s="12">
        <v>3704</v>
      </c>
      <c r="I38" s="10">
        <f>I34*3</f>
        <v>2778</v>
      </c>
      <c r="J38" s="13">
        <v>2762</v>
      </c>
      <c r="K38" s="81" t="s">
        <v>7</v>
      </c>
    </row>
    <row r="39" spans="1:11" ht="12">
      <c r="A39" s="80" t="s">
        <v>27</v>
      </c>
      <c r="B39" s="83">
        <v>3338</v>
      </c>
      <c r="C39" s="9" t="s">
        <v>18</v>
      </c>
      <c r="D39" s="182"/>
      <c r="E39" s="71" t="s">
        <v>158</v>
      </c>
      <c r="F39" s="184"/>
      <c r="G39" s="185"/>
      <c r="H39" s="12">
        <v>122</v>
      </c>
      <c r="I39" s="10">
        <f>J35*3</f>
        <v>93</v>
      </c>
      <c r="J39" s="13">
        <v>92</v>
      </c>
      <c r="K39" s="81" t="s">
        <v>8</v>
      </c>
    </row>
    <row r="40" spans="1:11" ht="27">
      <c r="A40" s="80" t="s">
        <v>27</v>
      </c>
      <c r="B40" s="83">
        <v>3339</v>
      </c>
      <c r="C40" s="9" t="s">
        <v>19</v>
      </c>
      <c r="D40" s="78" t="s">
        <v>136</v>
      </c>
      <c r="E40" s="71" t="s">
        <v>159</v>
      </c>
      <c r="F40" s="184"/>
      <c r="G40" s="185"/>
      <c r="H40" s="12">
        <v>266</v>
      </c>
      <c r="I40" s="12">
        <v>190</v>
      </c>
      <c r="J40" s="13">
        <v>211</v>
      </c>
      <c r="K40" s="187" t="s">
        <v>9</v>
      </c>
    </row>
    <row r="41" spans="1:11" ht="27">
      <c r="A41" s="80" t="s">
        <v>27</v>
      </c>
      <c r="B41" s="83">
        <v>3340</v>
      </c>
      <c r="C41" s="9" t="s">
        <v>20</v>
      </c>
      <c r="D41" s="78" t="s">
        <v>137</v>
      </c>
      <c r="E41" s="71" t="s">
        <v>160</v>
      </c>
      <c r="F41" s="184"/>
      <c r="G41" s="185"/>
      <c r="H41" s="12">
        <v>270</v>
      </c>
      <c r="I41" s="12">
        <v>190</v>
      </c>
      <c r="J41" s="13">
        <v>211</v>
      </c>
      <c r="K41" s="188"/>
    </row>
    <row r="42" spans="1:11" ht="27">
      <c r="A42" s="80" t="s">
        <v>27</v>
      </c>
      <c r="B42" s="83">
        <v>3341</v>
      </c>
      <c r="C42" s="9" t="s">
        <v>21</v>
      </c>
      <c r="D42" s="79" t="s">
        <v>138</v>
      </c>
      <c r="E42" s="72" t="s">
        <v>161</v>
      </c>
      <c r="F42" s="184"/>
      <c r="G42" s="185"/>
      <c r="H42" s="12">
        <v>285</v>
      </c>
      <c r="I42" s="12">
        <v>190</v>
      </c>
      <c r="J42" s="13">
        <v>211</v>
      </c>
      <c r="K42" s="189"/>
    </row>
    <row r="43" spans="1:11" ht="53.25" customHeight="1">
      <c r="A43" s="131" t="s">
        <v>175</v>
      </c>
      <c r="B43" s="131">
        <v>5036</v>
      </c>
      <c r="C43" s="132" t="s">
        <v>97</v>
      </c>
      <c r="D43" s="133" t="s">
        <v>98</v>
      </c>
      <c r="E43" s="134" t="s">
        <v>196</v>
      </c>
      <c r="F43" s="128"/>
      <c r="G43" s="128"/>
      <c r="H43" s="129"/>
      <c r="I43" s="129"/>
      <c r="J43" s="13"/>
      <c r="K43" s="130" t="s">
        <v>7</v>
      </c>
    </row>
  </sheetData>
  <mergeCells count="63">
    <mergeCell ref="A2:D2"/>
    <mergeCell ref="A3:D3"/>
    <mergeCell ref="A4:D4"/>
    <mergeCell ref="D38:D39"/>
    <mergeCell ref="F38:G38"/>
    <mergeCell ref="F39:G39"/>
    <mergeCell ref="D34:D35"/>
    <mergeCell ref="D36:D37"/>
    <mergeCell ref="A32:B32"/>
    <mergeCell ref="C32:C33"/>
    <mergeCell ref="D25:D26"/>
    <mergeCell ref="F25:G25"/>
    <mergeCell ref="F26:G26"/>
    <mergeCell ref="F27:G27"/>
    <mergeCell ref="A19:B19"/>
    <mergeCell ref="C19:C20"/>
    <mergeCell ref="F40:G40"/>
    <mergeCell ref="K40:K42"/>
    <mergeCell ref="F41:G41"/>
    <mergeCell ref="F42:G42"/>
    <mergeCell ref="K32:K33"/>
    <mergeCell ref="F34:G34"/>
    <mergeCell ref="F35:G35"/>
    <mergeCell ref="F36:G36"/>
    <mergeCell ref="F37:G37"/>
    <mergeCell ref="D32:G33"/>
    <mergeCell ref="H32:H33"/>
    <mergeCell ref="I32:I33"/>
    <mergeCell ref="J32:J33"/>
    <mergeCell ref="K27:K29"/>
    <mergeCell ref="F28:G28"/>
    <mergeCell ref="F29:G29"/>
    <mergeCell ref="K19:K20"/>
    <mergeCell ref="D21:D22"/>
    <mergeCell ref="F21:G21"/>
    <mergeCell ref="F22:G22"/>
    <mergeCell ref="D23:D24"/>
    <mergeCell ref="F23:G23"/>
    <mergeCell ref="F24:G24"/>
    <mergeCell ref="D19:G20"/>
    <mergeCell ref="H19:H20"/>
    <mergeCell ref="I19:I20"/>
    <mergeCell ref="J19:J20"/>
    <mergeCell ref="D12:D13"/>
    <mergeCell ref="F12:G12"/>
    <mergeCell ref="F13:G13"/>
    <mergeCell ref="F14:G14"/>
    <mergeCell ref="K14:K16"/>
    <mergeCell ref="F15:G15"/>
    <mergeCell ref="F16:G16"/>
    <mergeCell ref="K6:K7"/>
    <mergeCell ref="D8:D9"/>
    <mergeCell ref="F8:G8"/>
    <mergeCell ref="F9:G9"/>
    <mergeCell ref="D10:D11"/>
    <mergeCell ref="F10:G10"/>
    <mergeCell ref="F11:G11"/>
    <mergeCell ref="J6:J7"/>
    <mergeCell ref="A6:B6"/>
    <mergeCell ref="C6:C7"/>
    <mergeCell ref="D6:G7"/>
    <mergeCell ref="H6:H7"/>
    <mergeCell ref="I6:I7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66" r:id="rId1"/>
  <headerFooter>
    <oddFooter>&amp;R&amp;"-,標準"&amp;12■&amp;A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16"/>
  <sheetViews>
    <sheetView view="pageBreakPreview" zoomScaleSheetLayoutView="100" workbookViewId="0" topLeftCell="A1">
      <selection activeCell="C9" sqref="C9"/>
    </sheetView>
  </sheetViews>
  <sheetFormatPr defaultColWidth="9.140625" defaultRowHeight="12"/>
  <cols>
    <col min="1" max="1" width="15.140625" style="0" customWidth="1"/>
    <col min="2" max="2" width="26.57421875" style="0" customWidth="1"/>
    <col min="3" max="3" width="88.57421875" style="0" customWidth="1"/>
    <col min="4" max="4" width="36.140625" style="0" customWidth="1"/>
    <col min="5" max="5" width="16.7109375" style="0" customWidth="1"/>
    <col min="6" max="6" width="26.00390625" style="0" customWidth="1"/>
  </cols>
  <sheetData>
    <row r="4" ht="21.75" customHeight="1"/>
    <row r="5" ht="35.25" customHeight="1">
      <c r="B5" s="89" t="s">
        <v>162</v>
      </c>
    </row>
    <row r="6" spans="2:5" ht="35.25" customHeight="1">
      <c r="B6" s="90" t="s">
        <v>163</v>
      </c>
      <c r="C6" s="91" t="s">
        <v>164</v>
      </c>
      <c r="D6" s="92" t="s">
        <v>165</v>
      </c>
      <c r="E6" s="93" t="s">
        <v>166</v>
      </c>
    </row>
    <row r="7" spans="2:5" ht="35.25" customHeight="1">
      <c r="B7" s="147" t="s">
        <v>167</v>
      </c>
      <c r="C7" s="94" t="s">
        <v>168</v>
      </c>
      <c r="D7" s="95" t="s">
        <v>169</v>
      </c>
      <c r="E7" s="96" t="s">
        <v>170</v>
      </c>
    </row>
    <row r="8" spans="2:5" ht="35.25" customHeight="1">
      <c r="B8" s="148"/>
      <c r="C8" s="97" t="s">
        <v>171</v>
      </c>
      <c r="D8" s="97" t="s">
        <v>172</v>
      </c>
      <c r="E8" s="98" t="s">
        <v>173</v>
      </c>
    </row>
    <row r="9" spans="2:5" ht="35.25" customHeight="1">
      <c r="B9" s="149"/>
      <c r="C9" s="99" t="s">
        <v>174</v>
      </c>
      <c r="D9" s="99" t="s">
        <v>172</v>
      </c>
      <c r="E9" s="100" t="s">
        <v>175</v>
      </c>
    </row>
    <row r="10" spans="2:5" ht="35.25" customHeight="1">
      <c r="B10" s="150" t="s">
        <v>176</v>
      </c>
      <c r="C10" s="94" t="s">
        <v>177</v>
      </c>
      <c r="D10" s="101" t="s">
        <v>178</v>
      </c>
      <c r="E10" s="152" t="s">
        <v>179</v>
      </c>
    </row>
    <row r="11" spans="2:5" ht="35.25" customHeight="1">
      <c r="B11" s="148"/>
      <c r="C11" s="102" t="s">
        <v>180</v>
      </c>
      <c r="D11" s="103" t="s">
        <v>181</v>
      </c>
      <c r="E11" s="153"/>
    </row>
    <row r="12" spans="2:5" ht="35.25" customHeight="1">
      <c r="B12" s="148"/>
      <c r="C12" s="104" t="s">
        <v>182</v>
      </c>
      <c r="D12" s="104" t="s">
        <v>183</v>
      </c>
      <c r="E12" s="153"/>
    </row>
    <row r="13" spans="2:5" ht="35.25" customHeight="1">
      <c r="B13" s="148"/>
      <c r="C13" s="105" t="s">
        <v>184</v>
      </c>
      <c r="D13" s="106" t="s">
        <v>181</v>
      </c>
      <c r="E13" s="154" t="s">
        <v>185</v>
      </c>
    </row>
    <row r="14" spans="2:5" ht="35.25" customHeight="1">
      <c r="B14" s="151"/>
      <c r="C14" s="107" t="s">
        <v>186</v>
      </c>
      <c r="D14" s="107" t="s">
        <v>187</v>
      </c>
      <c r="E14" s="155"/>
    </row>
    <row r="15" spans="2:5" ht="33" customHeight="1">
      <c r="B15" s="108" t="s">
        <v>188</v>
      </c>
      <c r="C15" s="109" t="s">
        <v>189</v>
      </c>
      <c r="D15" s="92"/>
      <c r="E15" s="98" t="s">
        <v>190</v>
      </c>
    </row>
    <row r="16" ht="12">
      <c r="A16" s="1"/>
    </row>
  </sheetData>
  <mergeCells count="4">
    <mergeCell ref="B7:B9"/>
    <mergeCell ref="B10:B14"/>
    <mergeCell ref="E10:E12"/>
    <mergeCell ref="E13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V49"/>
  <sheetViews>
    <sheetView tabSelected="1" zoomScale="60" zoomScaleNormal="60" workbookViewId="0" topLeftCell="D1">
      <selection activeCell="H30" sqref="H30"/>
    </sheetView>
  </sheetViews>
  <sheetFormatPr defaultColWidth="9.00390625" defaultRowHeight="12"/>
  <cols>
    <col min="1" max="2" width="7.8515625" style="33" customWidth="1"/>
    <col min="3" max="3" width="74.8515625" style="33" customWidth="1"/>
    <col min="4" max="4" width="39.8515625" style="68" customWidth="1"/>
    <col min="5" max="5" width="70.28125" style="54" customWidth="1"/>
    <col min="6" max="6" width="86.8515625" style="64" customWidth="1"/>
    <col min="7" max="7" width="32.421875" style="64" customWidth="1"/>
    <col min="8" max="8" width="16.140625" style="66" customWidth="1"/>
    <col min="9" max="9" width="17.28125" style="70" customWidth="1"/>
    <col min="10" max="10" width="9.00390625" style="67" customWidth="1"/>
    <col min="11" max="16384" width="9.00390625" style="33" customWidth="1"/>
  </cols>
  <sheetData>
    <row r="1" spans="1:256" ht="24">
      <c r="A1" s="65" t="s">
        <v>58</v>
      </c>
      <c r="B1" s="64"/>
      <c r="C1" s="64"/>
      <c r="D1" s="54"/>
      <c r="E1" s="64"/>
      <c r="H1" s="64"/>
      <c r="I1" s="69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15.75" customHeight="1">
      <c r="A2" s="156" t="s">
        <v>47</v>
      </c>
      <c r="B2" s="156"/>
      <c r="C2" s="156" t="s">
        <v>48</v>
      </c>
      <c r="D2" s="156" t="s">
        <v>49</v>
      </c>
      <c r="E2" s="156"/>
      <c r="F2" s="156"/>
      <c r="G2" s="156"/>
      <c r="H2" s="157" t="s">
        <v>50</v>
      </c>
      <c r="I2" s="158" t="s">
        <v>51</v>
      </c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16.5" customHeight="1">
      <c r="A3" s="18" t="s">
        <v>52</v>
      </c>
      <c r="B3" s="18" t="s">
        <v>53</v>
      </c>
      <c r="C3" s="156"/>
      <c r="D3" s="156"/>
      <c r="E3" s="156"/>
      <c r="F3" s="156"/>
      <c r="G3" s="156"/>
      <c r="H3" s="157"/>
      <c r="I3" s="158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ht="24">
      <c r="A4" s="28" t="s">
        <v>59</v>
      </c>
      <c r="B4" s="28">
        <v>1111</v>
      </c>
      <c r="C4" s="15" t="s">
        <v>60</v>
      </c>
      <c r="D4" s="161" t="s">
        <v>140</v>
      </c>
      <c r="E4" s="29" t="s">
        <v>142</v>
      </c>
      <c r="F4" s="164"/>
      <c r="G4" s="164"/>
      <c r="H4" s="30">
        <v>1176</v>
      </c>
      <c r="I4" s="159" t="s">
        <v>55</v>
      </c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48.75" customHeight="1">
      <c r="A5" s="34" t="s">
        <v>59</v>
      </c>
      <c r="B5" s="34">
        <v>1114</v>
      </c>
      <c r="C5" s="16" t="s">
        <v>61</v>
      </c>
      <c r="D5" s="162"/>
      <c r="E5" s="35" t="s">
        <v>62</v>
      </c>
      <c r="F5" s="110" t="s">
        <v>63</v>
      </c>
      <c r="G5" s="111"/>
      <c r="H5" s="36">
        <v>1055</v>
      </c>
      <c r="I5" s="159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ht="24">
      <c r="A6" s="28" t="s">
        <v>59</v>
      </c>
      <c r="B6" s="28">
        <v>2111</v>
      </c>
      <c r="C6" s="15" t="s">
        <v>64</v>
      </c>
      <c r="D6" s="162"/>
      <c r="E6" s="29" t="s">
        <v>143</v>
      </c>
      <c r="F6" s="164"/>
      <c r="G6" s="164"/>
      <c r="H6" s="30">
        <v>39</v>
      </c>
      <c r="I6" s="159" t="s">
        <v>8</v>
      </c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ht="48.75" customHeight="1">
      <c r="A7" s="34" t="s">
        <v>59</v>
      </c>
      <c r="B7" s="34">
        <v>2114</v>
      </c>
      <c r="C7" s="16" t="s">
        <v>61</v>
      </c>
      <c r="D7" s="163"/>
      <c r="E7" s="35" t="s">
        <v>65</v>
      </c>
      <c r="F7" s="160" t="s">
        <v>63</v>
      </c>
      <c r="G7" s="160"/>
      <c r="H7" s="36">
        <v>35</v>
      </c>
      <c r="I7" s="159"/>
      <c r="J7" s="31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24">
      <c r="A8" s="28" t="s">
        <v>59</v>
      </c>
      <c r="B8" s="28">
        <v>1211</v>
      </c>
      <c r="C8" s="15" t="s">
        <v>66</v>
      </c>
      <c r="D8" s="161" t="s">
        <v>67</v>
      </c>
      <c r="E8" s="29" t="s">
        <v>141</v>
      </c>
      <c r="F8" s="17"/>
      <c r="G8" s="37"/>
      <c r="H8" s="38">
        <v>2349</v>
      </c>
      <c r="I8" s="159" t="s">
        <v>55</v>
      </c>
      <c r="J8" s="31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48.75" customHeight="1">
      <c r="A9" s="34" t="s">
        <v>59</v>
      </c>
      <c r="B9" s="34">
        <v>1214</v>
      </c>
      <c r="C9" s="16" t="s">
        <v>68</v>
      </c>
      <c r="D9" s="162"/>
      <c r="E9" s="35" t="s">
        <v>69</v>
      </c>
      <c r="F9" s="160" t="s">
        <v>63</v>
      </c>
      <c r="G9" s="160"/>
      <c r="H9" s="39">
        <v>2108</v>
      </c>
      <c r="I9" s="159"/>
      <c r="J9" s="31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24">
      <c r="A10" s="28" t="s">
        <v>59</v>
      </c>
      <c r="B10" s="28">
        <v>2211</v>
      </c>
      <c r="C10" s="15" t="s">
        <v>70</v>
      </c>
      <c r="D10" s="162"/>
      <c r="E10" s="29" t="s">
        <v>141</v>
      </c>
      <c r="F10" s="17"/>
      <c r="G10" s="37"/>
      <c r="H10" s="38">
        <v>77</v>
      </c>
      <c r="I10" s="159" t="s">
        <v>8</v>
      </c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48.75" customHeight="1">
      <c r="A11" s="34" t="s">
        <v>59</v>
      </c>
      <c r="B11" s="34">
        <v>2214</v>
      </c>
      <c r="C11" s="16" t="s">
        <v>68</v>
      </c>
      <c r="D11" s="163"/>
      <c r="E11" s="35" t="s">
        <v>71</v>
      </c>
      <c r="F11" s="160" t="s">
        <v>63</v>
      </c>
      <c r="G11" s="160"/>
      <c r="H11" s="39">
        <v>69</v>
      </c>
      <c r="I11" s="159"/>
      <c r="J11" s="31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24">
      <c r="A12" s="28" t="s">
        <v>59</v>
      </c>
      <c r="B12" s="28">
        <v>1321</v>
      </c>
      <c r="C12" s="15" t="s">
        <v>72</v>
      </c>
      <c r="D12" s="161" t="s">
        <v>73</v>
      </c>
      <c r="E12" s="29" t="s">
        <v>144</v>
      </c>
      <c r="F12" s="17"/>
      <c r="G12" s="37"/>
      <c r="H12" s="38">
        <v>3727</v>
      </c>
      <c r="I12" s="159" t="s">
        <v>55</v>
      </c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ht="48.75" customHeight="1">
      <c r="A13" s="34" t="s">
        <v>59</v>
      </c>
      <c r="B13" s="34">
        <v>1324</v>
      </c>
      <c r="C13" s="16" t="s">
        <v>74</v>
      </c>
      <c r="D13" s="162"/>
      <c r="E13" s="35" t="s">
        <v>75</v>
      </c>
      <c r="F13" s="160" t="s">
        <v>63</v>
      </c>
      <c r="G13" s="160"/>
      <c r="H13" s="39">
        <v>3344</v>
      </c>
      <c r="I13" s="159"/>
      <c r="J13" s="31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ht="24">
      <c r="A14" s="28" t="s">
        <v>59</v>
      </c>
      <c r="B14" s="28">
        <v>2321</v>
      </c>
      <c r="C14" s="15" t="s">
        <v>76</v>
      </c>
      <c r="D14" s="162"/>
      <c r="E14" s="29" t="s">
        <v>145</v>
      </c>
      <c r="F14" s="17"/>
      <c r="G14" s="37"/>
      <c r="H14" s="38">
        <v>123</v>
      </c>
      <c r="I14" s="159" t="s">
        <v>8</v>
      </c>
      <c r="J14" s="31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ht="48.75" customHeight="1">
      <c r="A15" s="34" t="s">
        <v>59</v>
      </c>
      <c r="B15" s="34">
        <v>2324</v>
      </c>
      <c r="C15" s="16" t="s">
        <v>74</v>
      </c>
      <c r="D15" s="163"/>
      <c r="E15" s="35" t="s">
        <v>77</v>
      </c>
      <c r="F15" s="160" t="s">
        <v>63</v>
      </c>
      <c r="G15" s="160"/>
      <c r="H15" s="39">
        <v>110</v>
      </c>
      <c r="I15" s="159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ht="48.75" customHeight="1">
      <c r="A16" s="28" t="s">
        <v>59</v>
      </c>
      <c r="B16" s="28">
        <v>2411</v>
      </c>
      <c r="C16" s="15" t="s">
        <v>78</v>
      </c>
      <c r="D16" s="161" t="s">
        <v>79</v>
      </c>
      <c r="E16" s="29" t="s">
        <v>146</v>
      </c>
      <c r="F16" s="17"/>
      <c r="G16" s="37"/>
      <c r="H16" s="38">
        <v>268</v>
      </c>
      <c r="I16" s="159" t="s">
        <v>56</v>
      </c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ht="48.75" customHeight="1">
      <c r="A17" s="34" t="s">
        <v>59</v>
      </c>
      <c r="B17" s="34">
        <v>2414</v>
      </c>
      <c r="C17" s="16" t="s">
        <v>80</v>
      </c>
      <c r="D17" s="161"/>
      <c r="E17" s="35" t="s">
        <v>81</v>
      </c>
      <c r="F17" s="160" t="s">
        <v>63</v>
      </c>
      <c r="G17" s="160"/>
      <c r="H17" s="39">
        <v>240</v>
      </c>
      <c r="I17" s="167"/>
      <c r="J17" s="3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ht="48.75" customHeight="1">
      <c r="A18" s="28" t="s">
        <v>59</v>
      </c>
      <c r="B18" s="28">
        <v>2511</v>
      </c>
      <c r="C18" s="15" t="s">
        <v>82</v>
      </c>
      <c r="D18" s="161" t="s">
        <v>83</v>
      </c>
      <c r="E18" s="29" t="s">
        <v>84</v>
      </c>
      <c r="F18" s="17"/>
      <c r="G18" s="37"/>
      <c r="H18" s="38">
        <v>272</v>
      </c>
      <c r="I18" s="167"/>
      <c r="J18" s="31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ht="48.75" customHeight="1">
      <c r="A19" s="34" t="s">
        <v>59</v>
      </c>
      <c r="B19" s="34">
        <v>2514</v>
      </c>
      <c r="C19" s="16" t="s">
        <v>85</v>
      </c>
      <c r="D19" s="161"/>
      <c r="E19" s="35" t="s">
        <v>86</v>
      </c>
      <c r="F19" s="160" t="s">
        <v>63</v>
      </c>
      <c r="G19" s="160"/>
      <c r="H19" s="39">
        <v>244</v>
      </c>
      <c r="I19" s="167"/>
      <c r="J19" s="31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ht="48.75" customHeight="1">
      <c r="A20" s="28" t="s">
        <v>59</v>
      </c>
      <c r="B20" s="28">
        <v>2621</v>
      </c>
      <c r="C20" s="15" t="s">
        <v>87</v>
      </c>
      <c r="D20" s="161" t="s">
        <v>88</v>
      </c>
      <c r="E20" s="19" t="s">
        <v>89</v>
      </c>
      <c r="F20" s="17"/>
      <c r="G20" s="37"/>
      <c r="H20" s="38">
        <v>287</v>
      </c>
      <c r="I20" s="167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48.75" customHeight="1">
      <c r="A21" s="34" t="s">
        <v>59</v>
      </c>
      <c r="B21" s="34">
        <v>2624</v>
      </c>
      <c r="C21" s="16" t="s">
        <v>90</v>
      </c>
      <c r="D21" s="161"/>
      <c r="E21" s="35" t="s">
        <v>91</v>
      </c>
      <c r="F21" s="160" t="s">
        <v>63</v>
      </c>
      <c r="G21" s="160"/>
      <c r="H21" s="39">
        <v>257</v>
      </c>
      <c r="I21" s="167"/>
      <c r="J21" s="3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48.75" customHeight="1">
      <c r="A22" s="28" t="s">
        <v>59</v>
      </c>
      <c r="B22" s="28">
        <v>1411</v>
      </c>
      <c r="C22" s="15" t="s">
        <v>92</v>
      </c>
      <c r="D22" s="161" t="s">
        <v>93</v>
      </c>
      <c r="E22" s="19" t="s">
        <v>94</v>
      </c>
      <c r="F22" s="17"/>
      <c r="G22" s="37"/>
      <c r="H22" s="38">
        <v>167</v>
      </c>
      <c r="I22" s="167"/>
      <c r="J22" s="31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48.75" customHeight="1">
      <c r="A23" s="34" t="s">
        <v>59</v>
      </c>
      <c r="B23" s="34">
        <v>1414</v>
      </c>
      <c r="C23" s="16" t="s">
        <v>95</v>
      </c>
      <c r="D23" s="161"/>
      <c r="E23" s="35" t="s">
        <v>96</v>
      </c>
      <c r="F23" s="160" t="s">
        <v>63</v>
      </c>
      <c r="G23" s="160"/>
      <c r="H23" s="39">
        <v>149</v>
      </c>
      <c r="I23" s="168"/>
      <c r="J23" s="3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51" customHeight="1">
      <c r="A24" s="40" t="s">
        <v>59</v>
      </c>
      <c r="B24" s="41">
        <v>6001</v>
      </c>
      <c r="C24" s="42" t="s">
        <v>97</v>
      </c>
      <c r="D24" s="169" t="s">
        <v>98</v>
      </c>
      <c r="E24" s="169"/>
      <c r="F24" s="123" t="s">
        <v>195</v>
      </c>
      <c r="G24" s="124"/>
      <c r="H24" s="43"/>
      <c r="I24" s="21" t="s">
        <v>55</v>
      </c>
      <c r="J24" s="3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24">
      <c r="A25" s="44" t="s">
        <v>59</v>
      </c>
      <c r="B25" s="44">
        <v>8000</v>
      </c>
      <c r="C25" s="45" t="s">
        <v>99</v>
      </c>
      <c r="D25" s="165" t="s">
        <v>100</v>
      </c>
      <c r="E25" s="165"/>
      <c r="F25" s="46" t="s">
        <v>101</v>
      </c>
      <c r="G25" s="47"/>
      <c r="H25" s="48"/>
      <c r="I25" s="22" t="s">
        <v>55</v>
      </c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24">
      <c r="A26" s="44" t="s">
        <v>59</v>
      </c>
      <c r="B26" s="44">
        <v>8001</v>
      </c>
      <c r="C26" s="45" t="s">
        <v>102</v>
      </c>
      <c r="D26" s="165"/>
      <c r="E26" s="165"/>
      <c r="F26" s="46" t="s">
        <v>101</v>
      </c>
      <c r="G26" s="47"/>
      <c r="H26" s="48"/>
      <c r="I26" s="22" t="s">
        <v>8</v>
      </c>
      <c r="J26" s="3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24">
      <c r="A27" s="28" t="s">
        <v>59</v>
      </c>
      <c r="B27" s="28">
        <v>8002</v>
      </c>
      <c r="C27" s="49" t="s">
        <v>103</v>
      </c>
      <c r="D27" s="166"/>
      <c r="E27" s="166"/>
      <c r="F27" s="50" t="s">
        <v>101</v>
      </c>
      <c r="G27" s="37"/>
      <c r="H27" s="51"/>
      <c r="I27" s="23" t="s">
        <v>56</v>
      </c>
      <c r="J27" s="3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ht="24">
      <c r="A28" s="28" t="s">
        <v>59</v>
      </c>
      <c r="B28" s="28">
        <v>8100</v>
      </c>
      <c r="C28" s="49" t="s">
        <v>104</v>
      </c>
      <c r="D28" s="171" t="s">
        <v>105</v>
      </c>
      <c r="E28" s="171"/>
      <c r="F28" s="50" t="s">
        <v>106</v>
      </c>
      <c r="G28" s="37"/>
      <c r="H28" s="51"/>
      <c r="I28" s="23" t="s">
        <v>55</v>
      </c>
      <c r="J28" s="3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ht="24">
      <c r="A29" s="28" t="s">
        <v>59</v>
      </c>
      <c r="B29" s="28">
        <v>8101</v>
      </c>
      <c r="C29" s="49" t="s">
        <v>107</v>
      </c>
      <c r="D29" s="171"/>
      <c r="E29" s="171"/>
      <c r="F29" s="50" t="s">
        <v>106</v>
      </c>
      <c r="G29" s="37"/>
      <c r="H29" s="51"/>
      <c r="I29" s="23" t="s">
        <v>8</v>
      </c>
      <c r="J29" s="3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ht="24">
      <c r="A30" s="28" t="s">
        <v>59</v>
      </c>
      <c r="B30" s="28">
        <v>8102</v>
      </c>
      <c r="C30" s="49" t="s">
        <v>108</v>
      </c>
      <c r="D30" s="171"/>
      <c r="E30" s="171"/>
      <c r="F30" s="50" t="s">
        <v>106</v>
      </c>
      <c r="G30" s="37"/>
      <c r="H30" s="51"/>
      <c r="I30" s="23" t="s">
        <v>56</v>
      </c>
      <c r="J30" s="31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ht="24">
      <c r="A31" s="28" t="s">
        <v>59</v>
      </c>
      <c r="B31" s="28">
        <v>8110</v>
      </c>
      <c r="C31" s="49" t="s">
        <v>109</v>
      </c>
      <c r="D31" s="171" t="s">
        <v>57</v>
      </c>
      <c r="E31" s="171"/>
      <c r="F31" s="50" t="s">
        <v>110</v>
      </c>
      <c r="G31" s="37"/>
      <c r="H31" s="51"/>
      <c r="I31" s="23" t="s">
        <v>55</v>
      </c>
      <c r="J31" s="31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ht="24">
      <c r="A32" s="28" t="s">
        <v>59</v>
      </c>
      <c r="B32" s="28">
        <v>8111</v>
      </c>
      <c r="C32" s="49" t="s">
        <v>111</v>
      </c>
      <c r="D32" s="171"/>
      <c r="E32" s="171"/>
      <c r="F32" s="50" t="s">
        <v>110</v>
      </c>
      <c r="G32" s="37"/>
      <c r="H32" s="51"/>
      <c r="I32" s="23" t="s">
        <v>8</v>
      </c>
      <c r="J32" s="31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ht="24">
      <c r="A33" s="28" t="s">
        <v>59</v>
      </c>
      <c r="B33" s="28">
        <v>8112</v>
      </c>
      <c r="C33" s="49" t="s">
        <v>112</v>
      </c>
      <c r="D33" s="171"/>
      <c r="E33" s="171"/>
      <c r="F33" s="50" t="s">
        <v>110</v>
      </c>
      <c r="G33" s="37"/>
      <c r="H33" s="51"/>
      <c r="I33" s="23" t="s">
        <v>56</v>
      </c>
      <c r="J33" s="31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ht="24">
      <c r="A34" s="28" t="s">
        <v>59</v>
      </c>
      <c r="B34" s="28">
        <v>4001</v>
      </c>
      <c r="C34" s="49" t="s">
        <v>113</v>
      </c>
      <c r="D34" s="52" t="s">
        <v>114</v>
      </c>
      <c r="E34" s="53"/>
      <c r="F34" s="54"/>
      <c r="G34" s="126" t="s">
        <v>193</v>
      </c>
      <c r="H34" s="51">
        <v>200</v>
      </c>
      <c r="I34" s="172" t="s">
        <v>55</v>
      </c>
      <c r="J34" s="31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ht="24">
      <c r="A35" s="28" t="s">
        <v>59</v>
      </c>
      <c r="B35" s="28">
        <v>4003</v>
      </c>
      <c r="C35" s="49" t="s">
        <v>115</v>
      </c>
      <c r="D35" s="173" t="s">
        <v>116</v>
      </c>
      <c r="E35" s="173"/>
      <c r="F35" s="20" t="s">
        <v>117</v>
      </c>
      <c r="G35" s="127" t="s">
        <v>23</v>
      </c>
      <c r="H35" s="51">
        <v>100</v>
      </c>
      <c r="I35" s="172"/>
      <c r="J35" s="31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ht="24">
      <c r="A36" s="28" t="s">
        <v>59</v>
      </c>
      <c r="B36" s="28">
        <v>4002</v>
      </c>
      <c r="C36" s="49" t="s">
        <v>118</v>
      </c>
      <c r="D36" s="173"/>
      <c r="E36" s="173"/>
      <c r="F36" s="20" t="s">
        <v>119</v>
      </c>
      <c r="G36" s="127" t="s">
        <v>25</v>
      </c>
      <c r="H36" s="51">
        <v>200</v>
      </c>
      <c r="I36" s="172"/>
      <c r="J36" s="31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ht="24">
      <c r="A37" s="28" t="s">
        <v>59</v>
      </c>
      <c r="B37" s="28">
        <v>6269</v>
      </c>
      <c r="C37" s="49" t="s">
        <v>120</v>
      </c>
      <c r="D37" s="171" t="s">
        <v>121</v>
      </c>
      <c r="E37" s="171"/>
      <c r="F37" s="20" t="s">
        <v>151</v>
      </c>
      <c r="G37" s="55"/>
      <c r="H37" s="56"/>
      <c r="I37" s="172"/>
      <c r="J37" s="31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ht="24">
      <c r="A38" s="28" t="s">
        <v>59</v>
      </c>
      <c r="B38" s="28">
        <v>6270</v>
      </c>
      <c r="C38" s="49" t="s">
        <v>122</v>
      </c>
      <c r="D38" s="171"/>
      <c r="E38" s="171"/>
      <c r="F38" s="20" t="s">
        <v>150</v>
      </c>
      <c r="G38" s="55"/>
      <c r="H38" s="56"/>
      <c r="I38" s="172"/>
      <c r="J38" s="31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ht="24">
      <c r="A39" s="28" t="s">
        <v>59</v>
      </c>
      <c r="B39" s="28">
        <v>6271</v>
      </c>
      <c r="C39" s="49" t="s">
        <v>123</v>
      </c>
      <c r="D39" s="171"/>
      <c r="E39" s="171"/>
      <c r="F39" s="20" t="s">
        <v>149</v>
      </c>
      <c r="G39" s="55"/>
      <c r="H39" s="56"/>
      <c r="I39" s="172"/>
      <c r="J39" s="31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256" ht="18.75">
      <c r="A40" s="28" t="s">
        <v>59</v>
      </c>
      <c r="B40" s="28">
        <v>6273</v>
      </c>
      <c r="C40" s="49" t="s">
        <v>124</v>
      </c>
      <c r="D40" s="171"/>
      <c r="E40" s="171"/>
      <c r="F40" s="174" t="s">
        <v>148</v>
      </c>
      <c r="G40" s="174"/>
      <c r="H40" s="174"/>
      <c r="I40" s="172"/>
      <c r="J40" s="31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256" ht="18.75">
      <c r="A41" s="28" t="s">
        <v>59</v>
      </c>
      <c r="B41" s="28">
        <v>6275</v>
      </c>
      <c r="C41" s="49" t="s">
        <v>125</v>
      </c>
      <c r="D41" s="171"/>
      <c r="E41" s="171"/>
      <c r="F41" s="174" t="s">
        <v>194</v>
      </c>
      <c r="G41" s="174"/>
      <c r="H41" s="174"/>
      <c r="I41" s="172"/>
      <c r="J41" s="31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ht="18.75">
      <c r="A42" s="57" t="s">
        <v>59</v>
      </c>
      <c r="B42" s="57">
        <v>6278</v>
      </c>
      <c r="C42" s="58" t="s">
        <v>126</v>
      </c>
      <c r="D42" s="174" t="s">
        <v>127</v>
      </c>
      <c r="E42" s="174"/>
      <c r="F42" s="177" t="s">
        <v>152</v>
      </c>
      <c r="G42" s="178"/>
      <c r="H42" s="179"/>
      <c r="I42" s="172"/>
      <c r="J42" s="31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ht="24">
      <c r="A43" s="57" t="s">
        <v>59</v>
      </c>
      <c r="B43" s="57">
        <v>6279</v>
      </c>
      <c r="C43" s="58" t="s">
        <v>128</v>
      </c>
      <c r="D43" s="174"/>
      <c r="E43" s="174"/>
      <c r="F43" s="20" t="s">
        <v>147</v>
      </c>
      <c r="G43" s="112"/>
      <c r="H43" s="56"/>
      <c r="I43" s="172"/>
      <c r="J43" s="31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</row>
    <row r="44" spans="1:11" s="64" customFormat="1" ht="21">
      <c r="A44" s="59" t="s">
        <v>59</v>
      </c>
      <c r="B44" s="60">
        <v>8310</v>
      </c>
      <c r="C44" s="61" t="s">
        <v>129</v>
      </c>
      <c r="D44" s="175" t="s">
        <v>130</v>
      </c>
      <c r="E44" s="175"/>
      <c r="F44" s="62"/>
      <c r="G44" s="176" t="s">
        <v>131</v>
      </c>
      <c r="H44" s="176"/>
      <c r="I44" s="172"/>
      <c r="J44" s="63"/>
      <c r="K44" s="14"/>
    </row>
    <row r="45" spans="3:5" ht="12">
      <c r="C45" s="32"/>
      <c r="D45" s="54"/>
      <c r="E45" s="32"/>
    </row>
    <row r="46" spans="3:5" ht="15" thickBot="1">
      <c r="C46" s="32"/>
      <c r="D46" s="54"/>
      <c r="E46" s="32"/>
    </row>
    <row r="47" spans="3:5" ht="20.25" customHeight="1" thickBot="1">
      <c r="C47" s="170" t="s">
        <v>54</v>
      </c>
      <c r="D47" s="170"/>
      <c r="E47" s="170"/>
    </row>
    <row r="48" spans="3:5" ht="20.25" customHeight="1" thickBot="1">
      <c r="C48" s="170"/>
      <c r="D48" s="170"/>
      <c r="E48" s="170"/>
    </row>
    <row r="49" spans="3:5" ht="20.25" customHeight="1" thickBot="1">
      <c r="C49" s="170"/>
      <c r="D49" s="170"/>
      <c r="E49" s="170"/>
    </row>
    <row r="50" ht="50.1" customHeight="1"/>
    <row r="51" ht="50.1" customHeight="1"/>
    <row r="52" ht="50.1" customHeight="1"/>
  </sheetData>
  <sheetProtection selectLockedCells="1" selectUnlockedCells="1"/>
  <mergeCells count="44">
    <mergeCell ref="C47:E49"/>
    <mergeCell ref="D28:E30"/>
    <mergeCell ref="D31:E33"/>
    <mergeCell ref="I34:I44"/>
    <mergeCell ref="D35:E36"/>
    <mergeCell ref="D37:E41"/>
    <mergeCell ref="F40:H40"/>
    <mergeCell ref="F41:H41"/>
    <mergeCell ref="D42:E43"/>
    <mergeCell ref="D44:E44"/>
    <mergeCell ref="G44:H44"/>
    <mergeCell ref="F42:H42"/>
    <mergeCell ref="D25:E27"/>
    <mergeCell ref="D12:D15"/>
    <mergeCell ref="I12:I13"/>
    <mergeCell ref="F13:G13"/>
    <mergeCell ref="I14:I15"/>
    <mergeCell ref="F15:G15"/>
    <mergeCell ref="D16:D17"/>
    <mergeCell ref="I16:I23"/>
    <mergeCell ref="F17:G17"/>
    <mergeCell ref="D18:D19"/>
    <mergeCell ref="F19:G19"/>
    <mergeCell ref="D20:D21"/>
    <mergeCell ref="F21:G21"/>
    <mergeCell ref="D22:D23"/>
    <mergeCell ref="F23:G23"/>
    <mergeCell ref="D24:E24"/>
    <mergeCell ref="I6:I7"/>
    <mergeCell ref="F7:G7"/>
    <mergeCell ref="D8:D11"/>
    <mergeCell ref="I8:I9"/>
    <mergeCell ref="F9:G9"/>
    <mergeCell ref="I10:I11"/>
    <mergeCell ref="F11:G11"/>
    <mergeCell ref="D4:D7"/>
    <mergeCell ref="F4:G4"/>
    <mergeCell ref="I4:I5"/>
    <mergeCell ref="F6:G6"/>
    <mergeCell ref="A2:B2"/>
    <mergeCell ref="C2:C3"/>
    <mergeCell ref="D2:G3"/>
    <mergeCell ref="H2:H3"/>
    <mergeCell ref="I2:I3"/>
  </mergeCells>
  <printOptions/>
  <pageMargins left="0.7086614173228347" right="0.4330708661417323" top="0.7480314960629921" bottom="0.5118110236220472" header="0.5118110236220472" footer="0.35433070866141736"/>
  <pageSetup fitToHeight="1" fitToWidth="1" horizontalDpi="600" verticalDpi="600" orientation="landscape" paperSize="9" scale="36" r:id="rId1"/>
  <headerFooter alignWithMargins="0">
    <oddFooter>&amp;R&amp;12■&amp;A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43"/>
  <sheetViews>
    <sheetView view="pageBreakPreview" zoomScale="80" zoomScaleSheetLayoutView="80" workbookViewId="0" topLeftCell="A1">
      <selection activeCell="E13" sqref="E13"/>
    </sheetView>
  </sheetViews>
  <sheetFormatPr defaultColWidth="9.140625" defaultRowHeight="12"/>
  <cols>
    <col min="1" max="2" width="8.00390625" style="7" customWidth="1"/>
    <col min="3" max="3" width="33.140625" style="7" customWidth="1"/>
    <col min="4" max="4" width="27.7109375" style="7" customWidth="1"/>
    <col min="5" max="5" width="59.28125" style="7" customWidth="1"/>
    <col min="6" max="6" width="22.28125" style="7" hidden="1" customWidth="1"/>
    <col min="7" max="7" width="41.140625" style="7" hidden="1" customWidth="1"/>
    <col min="8" max="9" width="10.42187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ht="9" customHeight="1">
      <c r="A2" s="6"/>
    </row>
    <row r="3" spans="1:11" s="2" customFormat="1" ht="18.75">
      <c r="A3" s="5" t="s">
        <v>31</v>
      </c>
      <c r="B3" s="3"/>
      <c r="E3" s="5"/>
      <c r="K3" s="4"/>
    </row>
    <row r="4" spans="1:11" s="2" customFormat="1" ht="18.75">
      <c r="A4" s="183" t="s">
        <v>153</v>
      </c>
      <c r="B4" s="183"/>
      <c r="C4" s="183"/>
      <c r="D4" s="183"/>
      <c r="E4" s="5" t="s">
        <v>154</v>
      </c>
      <c r="K4" s="4"/>
    </row>
    <row r="5" spans="1:13" s="122" customFormat="1" ht="18.75">
      <c r="A5" s="113" t="s">
        <v>28</v>
      </c>
      <c r="B5" s="114"/>
      <c r="C5" s="115"/>
      <c r="D5" s="116"/>
      <c r="E5" s="116"/>
      <c r="F5" s="117"/>
      <c r="G5" s="117"/>
      <c r="H5" s="118"/>
      <c r="I5" s="118"/>
      <c r="J5" s="118"/>
      <c r="K5" s="119"/>
      <c r="L5" s="120"/>
      <c r="M5" s="121"/>
    </row>
    <row r="6" spans="1:11" ht="29.25" customHeight="1">
      <c r="A6" s="186" t="s">
        <v>2</v>
      </c>
      <c r="B6" s="186"/>
      <c r="C6" s="186" t="s">
        <v>0</v>
      </c>
      <c r="D6" s="186" t="s">
        <v>1</v>
      </c>
      <c r="E6" s="186"/>
      <c r="F6" s="186"/>
      <c r="G6" s="186"/>
      <c r="H6" s="190" t="s">
        <v>11</v>
      </c>
      <c r="I6" s="190" t="s">
        <v>12</v>
      </c>
      <c r="J6" s="192" t="s">
        <v>6</v>
      </c>
      <c r="K6" s="190" t="s">
        <v>5</v>
      </c>
    </row>
    <row r="7" spans="1:11" ht="29.25" customHeight="1">
      <c r="A7" s="77" t="s">
        <v>3</v>
      </c>
      <c r="B7" s="77" t="s">
        <v>4</v>
      </c>
      <c r="C7" s="186"/>
      <c r="D7" s="186"/>
      <c r="E7" s="186"/>
      <c r="F7" s="186"/>
      <c r="G7" s="186"/>
      <c r="H7" s="191"/>
      <c r="I7" s="191"/>
      <c r="J7" s="192"/>
      <c r="K7" s="191"/>
    </row>
    <row r="8" spans="1:11" ht="12">
      <c r="A8" s="77" t="s">
        <v>27</v>
      </c>
      <c r="B8" s="77">
        <v>3001</v>
      </c>
      <c r="C8" s="9" t="s">
        <v>13</v>
      </c>
      <c r="D8" s="180" t="s">
        <v>133</v>
      </c>
      <c r="E8" s="71" t="s">
        <v>155</v>
      </c>
      <c r="F8" s="184"/>
      <c r="G8" s="185"/>
      <c r="H8" s="10">
        <v>1168</v>
      </c>
      <c r="I8" s="10">
        <f>ROUND(H8/H14*J14,0)</f>
        <v>843</v>
      </c>
      <c r="J8" s="11">
        <v>841</v>
      </c>
      <c r="K8" s="76" t="s">
        <v>7</v>
      </c>
    </row>
    <row r="9" spans="1:11" ht="12">
      <c r="A9" s="77" t="s">
        <v>27</v>
      </c>
      <c r="B9" s="77">
        <v>3002</v>
      </c>
      <c r="C9" s="9" t="s">
        <v>14</v>
      </c>
      <c r="D9" s="180"/>
      <c r="E9" s="71" t="s">
        <v>156</v>
      </c>
      <c r="F9" s="184"/>
      <c r="G9" s="185"/>
      <c r="H9" s="10">
        <v>38</v>
      </c>
      <c r="I9" s="10">
        <f>ROUND(H9/H15*J15,0)</f>
        <v>27</v>
      </c>
      <c r="J9" s="11">
        <v>28</v>
      </c>
      <c r="K9" s="76" t="s">
        <v>8</v>
      </c>
    </row>
    <row r="10" spans="1:11" ht="12">
      <c r="A10" s="77" t="s">
        <v>27</v>
      </c>
      <c r="B10" s="80">
        <v>3003</v>
      </c>
      <c r="C10" s="9" t="s">
        <v>15</v>
      </c>
      <c r="D10" s="181" t="s">
        <v>134</v>
      </c>
      <c r="E10" s="71" t="s">
        <v>157</v>
      </c>
      <c r="F10" s="184"/>
      <c r="G10" s="185"/>
      <c r="H10" s="12">
        <v>2335</v>
      </c>
      <c r="I10" s="10">
        <f>J8*2</f>
        <v>1682</v>
      </c>
      <c r="J10" s="13">
        <v>1679</v>
      </c>
      <c r="K10" s="76" t="s">
        <v>7</v>
      </c>
    </row>
    <row r="11" spans="1:11" ht="12">
      <c r="A11" s="77" t="s">
        <v>27</v>
      </c>
      <c r="B11" s="80">
        <v>3004</v>
      </c>
      <c r="C11" s="9" t="s">
        <v>16</v>
      </c>
      <c r="D11" s="182"/>
      <c r="E11" s="71" t="s">
        <v>157</v>
      </c>
      <c r="F11" s="184"/>
      <c r="G11" s="185"/>
      <c r="H11" s="12">
        <v>77</v>
      </c>
      <c r="I11" s="10">
        <f>I9*2</f>
        <v>54</v>
      </c>
      <c r="J11" s="13">
        <v>56</v>
      </c>
      <c r="K11" s="76" t="s">
        <v>8</v>
      </c>
    </row>
    <row r="12" spans="1:11" ht="12">
      <c r="A12" s="77" t="s">
        <v>27</v>
      </c>
      <c r="B12" s="80">
        <v>3005</v>
      </c>
      <c r="C12" s="9" t="s">
        <v>17</v>
      </c>
      <c r="D12" s="181" t="s">
        <v>135</v>
      </c>
      <c r="E12" s="71" t="s">
        <v>158</v>
      </c>
      <c r="F12" s="184"/>
      <c r="G12" s="185"/>
      <c r="H12" s="12">
        <v>3704</v>
      </c>
      <c r="I12" s="10">
        <f>I8*3</f>
        <v>2529</v>
      </c>
      <c r="J12" s="13">
        <v>2519</v>
      </c>
      <c r="K12" s="76" t="s">
        <v>7</v>
      </c>
    </row>
    <row r="13" spans="1:11" ht="12">
      <c r="A13" s="77" t="s">
        <v>27</v>
      </c>
      <c r="B13" s="80">
        <v>3006</v>
      </c>
      <c r="C13" s="9" t="s">
        <v>18</v>
      </c>
      <c r="D13" s="182"/>
      <c r="E13" s="71" t="s">
        <v>158</v>
      </c>
      <c r="F13" s="184"/>
      <c r="G13" s="185"/>
      <c r="H13" s="12">
        <v>122</v>
      </c>
      <c r="I13" s="10">
        <f>J9*3</f>
        <v>84</v>
      </c>
      <c r="J13" s="13">
        <v>84</v>
      </c>
      <c r="K13" s="76" t="s">
        <v>8</v>
      </c>
    </row>
    <row r="14" spans="1:11" ht="33.75" customHeight="1">
      <c r="A14" s="77" t="s">
        <v>27</v>
      </c>
      <c r="B14" s="80">
        <v>3007</v>
      </c>
      <c r="C14" s="9" t="s">
        <v>19</v>
      </c>
      <c r="D14" s="74" t="s">
        <v>136</v>
      </c>
      <c r="E14" s="71" t="s">
        <v>159</v>
      </c>
      <c r="F14" s="184"/>
      <c r="G14" s="185"/>
      <c r="H14" s="12">
        <v>266</v>
      </c>
      <c r="I14" s="12">
        <v>190</v>
      </c>
      <c r="J14" s="13">
        <v>192</v>
      </c>
      <c r="K14" s="187" t="s">
        <v>9</v>
      </c>
    </row>
    <row r="15" spans="1:11" ht="33.75" customHeight="1">
      <c r="A15" s="77" t="s">
        <v>27</v>
      </c>
      <c r="B15" s="80">
        <v>3008</v>
      </c>
      <c r="C15" s="9" t="s">
        <v>20</v>
      </c>
      <c r="D15" s="74" t="s">
        <v>137</v>
      </c>
      <c r="E15" s="71" t="s">
        <v>160</v>
      </c>
      <c r="F15" s="184"/>
      <c r="G15" s="185"/>
      <c r="H15" s="12">
        <v>270</v>
      </c>
      <c r="I15" s="12">
        <v>190</v>
      </c>
      <c r="J15" s="13">
        <v>192</v>
      </c>
      <c r="K15" s="188"/>
    </row>
    <row r="16" spans="1:11" ht="33.75" customHeight="1">
      <c r="A16" s="77" t="s">
        <v>27</v>
      </c>
      <c r="B16" s="80">
        <v>3009</v>
      </c>
      <c r="C16" s="9" t="s">
        <v>21</v>
      </c>
      <c r="D16" s="75" t="s">
        <v>138</v>
      </c>
      <c r="E16" s="72" t="s">
        <v>161</v>
      </c>
      <c r="F16" s="184"/>
      <c r="G16" s="185"/>
      <c r="H16" s="12">
        <v>285</v>
      </c>
      <c r="I16" s="12">
        <v>190</v>
      </c>
      <c r="J16" s="13">
        <v>192</v>
      </c>
      <c r="K16" s="189"/>
    </row>
    <row r="17" spans="1:11" ht="53.25" customHeight="1">
      <c r="A17" s="131" t="s">
        <v>175</v>
      </c>
      <c r="B17" s="131">
        <v>5001</v>
      </c>
      <c r="C17" s="132" t="s">
        <v>97</v>
      </c>
      <c r="D17" s="133" t="s">
        <v>98</v>
      </c>
      <c r="E17" s="134" t="s">
        <v>196</v>
      </c>
      <c r="F17" s="128"/>
      <c r="G17" s="128"/>
      <c r="H17" s="129"/>
      <c r="I17" s="129"/>
      <c r="J17" s="13"/>
      <c r="K17" s="130" t="s">
        <v>7</v>
      </c>
    </row>
    <row r="18" spans="1:13" s="122" customFormat="1" ht="18.75">
      <c r="A18" s="113" t="s">
        <v>29</v>
      </c>
      <c r="B18" s="114"/>
      <c r="C18" s="115"/>
      <c r="D18" s="116"/>
      <c r="E18" s="116"/>
      <c r="F18" s="117"/>
      <c r="G18" s="117"/>
      <c r="H18" s="118"/>
      <c r="I18" s="118"/>
      <c r="J18" s="118"/>
      <c r="K18" s="119"/>
      <c r="L18" s="120"/>
      <c r="M18" s="121"/>
    </row>
    <row r="19" spans="1:11" ht="13.5" customHeight="1">
      <c r="A19" s="186" t="s">
        <v>2</v>
      </c>
      <c r="B19" s="186"/>
      <c r="C19" s="186" t="s">
        <v>0</v>
      </c>
      <c r="D19" s="186" t="s">
        <v>1</v>
      </c>
      <c r="E19" s="186"/>
      <c r="F19" s="186"/>
      <c r="G19" s="186"/>
      <c r="H19" s="190" t="s">
        <v>11</v>
      </c>
      <c r="I19" s="190" t="s">
        <v>12</v>
      </c>
      <c r="J19" s="192" t="s">
        <v>6</v>
      </c>
      <c r="K19" s="190" t="s">
        <v>5</v>
      </c>
    </row>
    <row r="20" spans="1:11" ht="12">
      <c r="A20" s="77" t="s">
        <v>3</v>
      </c>
      <c r="B20" s="77" t="s">
        <v>4</v>
      </c>
      <c r="C20" s="186"/>
      <c r="D20" s="186"/>
      <c r="E20" s="186"/>
      <c r="F20" s="186"/>
      <c r="G20" s="186"/>
      <c r="H20" s="191"/>
      <c r="I20" s="191"/>
      <c r="J20" s="192"/>
      <c r="K20" s="191"/>
    </row>
    <row r="21" spans="1:11" ht="12">
      <c r="A21" s="77" t="s">
        <v>27</v>
      </c>
      <c r="B21" s="77">
        <v>3010</v>
      </c>
      <c r="C21" s="9" t="s">
        <v>13</v>
      </c>
      <c r="D21" s="180" t="s">
        <v>133</v>
      </c>
      <c r="E21" s="71" t="s">
        <v>155</v>
      </c>
      <c r="F21" s="184"/>
      <c r="G21" s="185"/>
      <c r="H21" s="10">
        <v>1168</v>
      </c>
      <c r="I21" s="10">
        <f>ROUND(H21/H27*J27,0)</f>
        <v>843</v>
      </c>
      <c r="J21" s="11">
        <v>841</v>
      </c>
      <c r="K21" s="76" t="s">
        <v>7</v>
      </c>
    </row>
    <row r="22" spans="1:11" ht="12">
      <c r="A22" s="77" t="s">
        <v>27</v>
      </c>
      <c r="B22" s="77">
        <v>3011</v>
      </c>
      <c r="C22" s="9" t="s">
        <v>14</v>
      </c>
      <c r="D22" s="180"/>
      <c r="E22" s="71" t="s">
        <v>156</v>
      </c>
      <c r="F22" s="184"/>
      <c r="G22" s="185"/>
      <c r="H22" s="10">
        <v>38</v>
      </c>
      <c r="I22" s="10">
        <f>ROUND(H22/H28*J28,0)</f>
        <v>27</v>
      </c>
      <c r="J22" s="11">
        <v>28</v>
      </c>
      <c r="K22" s="76" t="s">
        <v>8</v>
      </c>
    </row>
    <row r="23" spans="1:11" ht="12">
      <c r="A23" s="77" t="s">
        <v>27</v>
      </c>
      <c r="B23" s="80">
        <v>3012</v>
      </c>
      <c r="C23" s="9" t="s">
        <v>15</v>
      </c>
      <c r="D23" s="181" t="s">
        <v>134</v>
      </c>
      <c r="E23" s="71" t="s">
        <v>157</v>
      </c>
      <c r="F23" s="184"/>
      <c r="G23" s="185"/>
      <c r="H23" s="12">
        <v>2335</v>
      </c>
      <c r="I23" s="10">
        <f>J21*2</f>
        <v>1682</v>
      </c>
      <c r="J23" s="13">
        <v>1679</v>
      </c>
      <c r="K23" s="76" t="s">
        <v>7</v>
      </c>
    </row>
    <row r="24" spans="1:11" ht="12">
      <c r="A24" s="77" t="s">
        <v>27</v>
      </c>
      <c r="B24" s="80">
        <v>3013</v>
      </c>
      <c r="C24" s="9" t="s">
        <v>16</v>
      </c>
      <c r="D24" s="182"/>
      <c r="E24" s="71" t="s">
        <v>157</v>
      </c>
      <c r="F24" s="184"/>
      <c r="G24" s="185"/>
      <c r="H24" s="12">
        <v>77</v>
      </c>
      <c r="I24" s="10">
        <f>I22*2</f>
        <v>54</v>
      </c>
      <c r="J24" s="13">
        <v>56</v>
      </c>
      <c r="K24" s="76" t="s">
        <v>8</v>
      </c>
    </row>
    <row r="25" spans="1:11" ht="12">
      <c r="A25" s="77" t="s">
        <v>27</v>
      </c>
      <c r="B25" s="80">
        <v>3014</v>
      </c>
      <c r="C25" s="9" t="s">
        <v>17</v>
      </c>
      <c r="D25" s="181" t="s">
        <v>135</v>
      </c>
      <c r="E25" s="71" t="s">
        <v>158</v>
      </c>
      <c r="F25" s="184"/>
      <c r="G25" s="185"/>
      <c r="H25" s="12">
        <v>3704</v>
      </c>
      <c r="I25" s="10">
        <f>I21*3</f>
        <v>2529</v>
      </c>
      <c r="J25" s="13">
        <v>2519</v>
      </c>
      <c r="K25" s="76" t="s">
        <v>7</v>
      </c>
    </row>
    <row r="26" spans="1:11" ht="12">
      <c r="A26" s="77" t="s">
        <v>27</v>
      </c>
      <c r="B26" s="80">
        <v>3015</v>
      </c>
      <c r="C26" s="9" t="s">
        <v>18</v>
      </c>
      <c r="D26" s="182"/>
      <c r="E26" s="71" t="s">
        <v>158</v>
      </c>
      <c r="F26" s="184"/>
      <c r="G26" s="185"/>
      <c r="H26" s="12">
        <v>122</v>
      </c>
      <c r="I26" s="10">
        <f>J22*3</f>
        <v>84</v>
      </c>
      <c r="J26" s="13">
        <v>84</v>
      </c>
      <c r="K26" s="76" t="s">
        <v>8</v>
      </c>
    </row>
    <row r="27" spans="1:11" ht="33.75" customHeight="1">
      <c r="A27" s="77" t="s">
        <v>27</v>
      </c>
      <c r="B27" s="80">
        <v>3016</v>
      </c>
      <c r="C27" s="9" t="s">
        <v>19</v>
      </c>
      <c r="D27" s="74" t="s">
        <v>136</v>
      </c>
      <c r="E27" s="71" t="s">
        <v>159</v>
      </c>
      <c r="F27" s="184"/>
      <c r="G27" s="185"/>
      <c r="H27" s="12">
        <v>266</v>
      </c>
      <c r="I27" s="12">
        <v>190</v>
      </c>
      <c r="J27" s="13">
        <v>192</v>
      </c>
      <c r="K27" s="187" t="s">
        <v>9</v>
      </c>
    </row>
    <row r="28" spans="1:11" ht="33.75" customHeight="1">
      <c r="A28" s="77" t="s">
        <v>27</v>
      </c>
      <c r="B28" s="80">
        <v>3017</v>
      </c>
      <c r="C28" s="9" t="s">
        <v>20</v>
      </c>
      <c r="D28" s="74" t="s">
        <v>137</v>
      </c>
      <c r="E28" s="71" t="s">
        <v>160</v>
      </c>
      <c r="F28" s="184"/>
      <c r="G28" s="185"/>
      <c r="H28" s="12">
        <v>270</v>
      </c>
      <c r="I28" s="12">
        <v>190</v>
      </c>
      <c r="J28" s="13">
        <v>192</v>
      </c>
      <c r="K28" s="188"/>
    </row>
    <row r="29" spans="1:11" ht="33.75" customHeight="1">
      <c r="A29" s="77" t="s">
        <v>27</v>
      </c>
      <c r="B29" s="80">
        <v>3018</v>
      </c>
      <c r="C29" s="9" t="s">
        <v>21</v>
      </c>
      <c r="D29" s="75" t="s">
        <v>138</v>
      </c>
      <c r="E29" s="72" t="s">
        <v>161</v>
      </c>
      <c r="F29" s="184"/>
      <c r="G29" s="185"/>
      <c r="H29" s="12">
        <v>285</v>
      </c>
      <c r="I29" s="12">
        <v>190</v>
      </c>
      <c r="J29" s="13">
        <v>192</v>
      </c>
      <c r="K29" s="189"/>
    </row>
    <row r="30" spans="1:11" ht="53.25" customHeight="1">
      <c r="A30" s="131" t="s">
        <v>175</v>
      </c>
      <c r="B30" s="131">
        <v>5002</v>
      </c>
      <c r="C30" s="132" t="s">
        <v>97</v>
      </c>
      <c r="D30" s="133" t="s">
        <v>98</v>
      </c>
      <c r="E30" s="134" t="s">
        <v>196</v>
      </c>
      <c r="F30" s="128"/>
      <c r="G30" s="128"/>
      <c r="H30" s="129"/>
      <c r="I30" s="129"/>
      <c r="J30" s="13"/>
      <c r="K30" s="130" t="s">
        <v>7</v>
      </c>
    </row>
    <row r="31" spans="1:13" s="122" customFormat="1" ht="18.75">
      <c r="A31" s="113" t="s">
        <v>30</v>
      </c>
      <c r="B31" s="114"/>
      <c r="C31" s="115"/>
      <c r="D31" s="116"/>
      <c r="E31" s="116"/>
      <c r="F31" s="117"/>
      <c r="G31" s="117"/>
      <c r="H31" s="118"/>
      <c r="I31" s="118"/>
      <c r="J31" s="118"/>
      <c r="K31" s="119"/>
      <c r="L31" s="120"/>
      <c r="M31" s="121"/>
    </row>
    <row r="32" spans="1:11" ht="13.5" customHeight="1">
      <c r="A32" s="186" t="s">
        <v>2</v>
      </c>
      <c r="B32" s="186"/>
      <c r="C32" s="186" t="s">
        <v>0</v>
      </c>
      <c r="D32" s="186" t="s">
        <v>1</v>
      </c>
      <c r="E32" s="186"/>
      <c r="F32" s="186"/>
      <c r="G32" s="186"/>
      <c r="H32" s="190" t="s">
        <v>11</v>
      </c>
      <c r="I32" s="190" t="s">
        <v>12</v>
      </c>
      <c r="J32" s="192" t="s">
        <v>6</v>
      </c>
      <c r="K32" s="190" t="s">
        <v>5</v>
      </c>
    </row>
    <row r="33" spans="1:11" ht="12">
      <c r="A33" s="77" t="s">
        <v>3</v>
      </c>
      <c r="B33" s="77" t="s">
        <v>4</v>
      </c>
      <c r="C33" s="186"/>
      <c r="D33" s="186"/>
      <c r="E33" s="186"/>
      <c r="F33" s="186"/>
      <c r="G33" s="186"/>
      <c r="H33" s="191"/>
      <c r="I33" s="191"/>
      <c r="J33" s="192"/>
      <c r="K33" s="191"/>
    </row>
    <row r="34" spans="1:11" ht="12">
      <c r="A34" s="77" t="s">
        <v>27</v>
      </c>
      <c r="B34" s="77">
        <v>3019</v>
      </c>
      <c r="C34" s="9" t="s">
        <v>13</v>
      </c>
      <c r="D34" s="180" t="s">
        <v>133</v>
      </c>
      <c r="E34" s="71" t="s">
        <v>155</v>
      </c>
      <c r="F34" s="184"/>
      <c r="G34" s="185"/>
      <c r="H34" s="10">
        <v>1168</v>
      </c>
      <c r="I34" s="10">
        <f>ROUND(H34/H40*J40,0)</f>
        <v>843</v>
      </c>
      <c r="J34" s="11">
        <v>841</v>
      </c>
      <c r="K34" s="76" t="s">
        <v>7</v>
      </c>
    </row>
    <row r="35" spans="1:11" ht="12">
      <c r="A35" s="77" t="s">
        <v>27</v>
      </c>
      <c r="B35" s="77">
        <v>3020</v>
      </c>
      <c r="C35" s="9" t="s">
        <v>14</v>
      </c>
      <c r="D35" s="180"/>
      <c r="E35" s="71" t="s">
        <v>156</v>
      </c>
      <c r="F35" s="184"/>
      <c r="G35" s="185"/>
      <c r="H35" s="10">
        <v>38</v>
      </c>
      <c r="I35" s="10">
        <f>ROUND(H35/H41*J41,0)</f>
        <v>27</v>
      </c>
      <c r="J35" s="11">
        <v>28</v>
      </c>
      <c r="K35" s="76" t="s">
        <v>8</v>
      </c>
    </row>
    <row r="36" spans="1:11" ht="12">
      <c r="A36" s="77" t="s">
        <v>27</v>
      </c>
      <c r="B36" s="80">
        <v>3021</v>
      </c>
      <c r="C36" s="9" t="s">
        <v>15</v>
      </c>
      <c r="D36" s="181" t="s">
        <v>134</v>
      </c>
      <c r="E36" s="71" t="s">
        <v>157</v>
      </c>
      <c r="F36" s="184"/>
      <c r="G36" s="185"/>
      <c r="H36" s="12">
        <v>2335</v>
      </c>
      <c r="I36" s="10">
        <f>J34*2</f>
        <v>1682</v>
      </c>
      <c r="J36" s="13">
        <v>1679</v>
      </c>
      <c r="K36" s="76" t="s">
        <v>7</v>
      </c>
    </row>
    <row r="37" spans="1:11" ht="12">
      <c r="A37" s="77" t="s">
        <v>27</v>
      </c>
      <c r="B37" s="80">
        <v>3022</v>
      </c>
      <c r="C37" s="9" t="s">
        <v>16</v>
      </c>
      <c r="D37" s="182"/>
      <c r="E37" s="71" t="s">
        <v>157</v>
      </c>
      <c r="F37" s="184"/>
      <c r="G37" s="185"/>
      <c r="H37" s="12">
        <v>77</v>
      </c>
      <c r="I37" s="10">
        <f>I35*2</f>
        <v>54</v>
      </c>
      <c r="J37" s="13">
        <v>56</v>
      </c>
      <c r="K37" s="76" t="s">
        <v>8</v>
      </c>
    </row>
    <row r="38" spans="1:11" ht="12">
      <c r="A38" s="77" t="s">
        <v>27</v>
      </c>
      <c r="B38" s="80">
        <v>3023</v>
      </c>
      <c r="C38" s="9" t="s">
        <v>17</v>
      </c>
      <c r="D38" s="181" t="s">
        <v>135</v>
      </c>
      <c r="E38" s="71" t="s">
        <v>158</v>
      </c>
      <c r="F38" s="184"/>
      <c r="G38" s="185"/>
      <c r="H38" s="12">
        <v>3704</v>
      </c>
      <c r="I38" s="10">
        <f>I34*3</f>
        <v>2529</v>
      </c>
      <c r="J38" s="13">
        <v>2519</v>
      </c>
      <c r="K38" s="76" t="s">
        <v>7</v>
      </c>
    </row>
    <row r="39" spans="1:11" ht="12">
      <c r="A39" s="77" t="s">
        <v>27</v>
      </c>
      <c r="B39" s="80">
        <v>3024</v>
      </c>
      <c r="C39" s="9" t="s">
        <v>18</v>
      </c>
      <c r="D39" s="182"/>
      <c r="E39" s="71" t="s">
        <v>158</v>
      </c>
      <c r="F39" s="184"/>
      <c r="G39" s="185"/>
      <c r="H39" s="12">
        <v>122</v>
      </c>
      <c r="I39" s="10">
        <f>J35*3</f>
        <v>84</v>
      </c>
      <c r="J39" s="13">
        <v>84</v>
      </c>
      <c r="K39" s="76" t="s">
        <v>8</v>
      </c>
    </row>
    <row r="40" spans="1:11" ht="33.75" customHeight="1">
      <c r="A40" s="77" t="s">
        <v>27</v>
      </c>
      <c r="B40" s="80">
        <v>3025</v>
      </c>
      <c r="C40" s="9" t="s">
        <v>19</v>
      </c>
      <c r="D40" s="74" t="s">
        <v>136</v>
      </c>
      <c r="E40" s="71" t="s">
        <v>159</v>
      </c>
      <c r="F40" s="184"/>
      <c r="G40" s="185"/>
      <c r="H40" s="12">
        <v>266</v>
      </c>
      <c r="I40" s="12">
        <v>190</v>
      </c>
      <c r="J40" s="13">
        <v>192</v>
      </c>
      <c r="K40" s="187" t="s">
        <v>9</v>
      </c>
    </row>
    <row r="41" spans="1:11" ht="33.75" customHeight="1">
      <c r="A41" s="77" t="s">
        <v>27</v>
      </c>
      <c r="B41" s="80">
        <v>3026</v>
      </c>
      <c r="C41" s="9" t="s">
        <v>20</v>
      </c>
      <c r="D41" s="74" t="s">
        <v>137</v>
      </c>
      <c r="E41" s="71" t="s">
        <v>160</v>
      </c>
      <c r="F41" s="184"/>
      <c r="G41" s="185"/>
      <c r="H41" s="12">
        <v>270</v>
      </c>
      <c r="I41" s="12">
        <v>190</v>
      </c>
      <c r="J41" s="13">
        <v>192</v>
      </c>
      <c r="K41" s="188"/>
    </row>
    <row r="42" spans="1:11" ht="33.75" customHeight="1">
      <c r="A42" s="77" t="s">
        <v>27</v>
      </c>
      <c r="B42" s="80">
        <v>3027</v>
      </c>
      <c r="C42" s="9" t="s">
        <v>21</v>
      </c>
      <c r="D42" s="75" t="s">
        <v>138</v>
      </c>
      <c r="E42" s="72" t="s">
        <v>161</v>
      </c>
      <c r="F42" s="184"/>
      <c r="G42" s="185"/>
      <c r="H42" s="12">
        <v>285</v>
      </c>
      <c r="I42" s="12">
        <v>190</v>
      </c>
      <c r="J42" s="13">
        <v>192</v>
      </c>
      <c r="K42" s="189"/>
    </row>
    <row r="43" spans="1:11" ht="53.25" customHeight="1">
      <c r="A43" s="131" t="s">
        <v>175</v>
      </c>
      <c r="B43" s="131">
        <v>5003</v>
      </c>
      <c r="C43" s="132" t="s">
        <v>97</v>
      </c>
      <c r="D43" s="133" t="s">
        <v>98</v>
      </c>
      <c r="E43" s="134" t="s">
        <v>196</v>
      </c>
      <c r="F43" s="128"/>
      <c r="G43" s="128"/>
      <c r="H43" s="129"/>
      <c r="I43" s="129"/>
      <c r="J43" s="13"/>
      <c r="K43" s="130" t="s">
        <v>7</v>
      </c>
    </row>
  </sheetData>
  <mergeCells count="61">
    <mergeCell ref="A6:B6"/>
    <mergeCell ref="C6:C7"/>
    <mergeCell ref="D6:G7"/>
    <mergeCell ref="H6:H7"/>
    <mergeCell ref="I6:I7"/>
    <mergeCell ref="D8:D9"/>
    <mergeCell ref="F8:G8"/>
    <mergeCell ref="F9:G9"/>
    <mergeCell ref="D10:D11"/>
    <mergeCell ref="F10:G10"/>
    <mergeCell ref="F11:G11"/>
    <mergeCell ref="F14:G14"/>
    <mergeCell ref="K14:K16"/>
    <mergeCell ref="F15:G15"/>
    <mergeCell ref="F16:G16"/>
    <mergeCell ref="K6:K7"/>
    <mergeCell ref="J6:J7"/>
    <mergeCell ref="K27:K29"/>
    <mergeCell ref="F28:G28"/>
    <mergeCell ref="F29:G29"/>
    <mergeCell ref="K19:K20"/>
    <mergeCell ref="D21:D22"/>
    <mergeCell ref="F21:G21"/>
    <mergeCell ref="F22:G22"/>
    <mergeCell ref="D23:D24"/>
    <mergeCell ref="F23:G23"/>
    <mergeCell ref="F24:G24"/>
    <mergeCell ref="D19:G20"/>
    <mergeCell ref="H19:H20"/>
    <mergeCell ref="I19:I20"/>
    <mergeCell ref="J19:J20"/>
    <mergeCell ref="K40:K42"/>
    <mergeCell ref="F41:G41"/>
    <mergeCell ref="F42:G42"/>
    <mergeCell ref="K32:K33"/>
    <mergeCell ref="D34:D35"/>
    <mergeCell ref="F34:G34"/>
    <mergeCell ref="F35:G35"/>
    <mergeCell ref="D36:D37"/>
    <mergeCell ref="F36:G36"/>
    <mergeCell ref="F37:G37"/>
    <mergeCell ref="D32:G33"/>
    <mergeCell ref="H32:H33"/>
    <mergeCell ref="I32:I33"/>
    <mergeCell ref="J32:J33"/>
    <mergeCell ref="A4:D4"/>
    <mergeCell ref="D38:D39"/>
    <mergeCell ref="F38:G38"/>
    <mergeCell ref="F39:G39"/>
    <mergeCell ref="F40:G40"/>
    <mergeCell ref="A32:B32"/>
    <mergeCell ref="C32:C33"/>
    <mergeCell ref="D25:D26"/>
    <mergeCell ref="F25:G25"/>
    <mergeCell ref="F26:G26"/>
    <mergeCell ref="F27:G27"/>
    <mergeCell ref="A19:B19"/>
    <mergeCell ref="C19:C20"/>
    <mergeCell ref="D12:D13"/>
    <mergeCell ref="F12:G12"/>
    <mergeCell ref="F13:G13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67" r:id="rId1"/>
  <headerFooter>
    <oddFooter>&amp;R&amp;"-,標準"&amp;12■&amp;A</oddFooter>
  </headerFooter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43"/>
  <sheetViews>
    <sheetView view="pageBreakPreview" zoomScale="80" zoomScaleSheetLayoutView="80" workbookViewId="0" topLeftCell="A30">
      <selection activeCell="B43" sqref="B43"/>
    </sheetView>
  </sheetViews>
  <sheetFormatPr defaultColWidth="9.140625" defaultRowHeight="12"/>
  <cols>
    <col min="1" max="2" width="8.00390625" style="7" customWidth="1"/>
    <col min="3" max="3" width="37.57421875" style="7" customWidth="1"/>
    <col min="4" max="4" width="24.8515625" style="7" customWidth="1"/>
    <col min="5" max="5" width="59.28125" style="7" customWidth="1"/>
    <col min="6" max="6" width="22.28125" style="7" hidden="1" customWidth="1"/>
    <col min="7" max="7" width="41.140625" style="7" hidden="1" customWidth="1"/>
    <col min="8" max="9" width="10.42187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ht="14.25" customHeight="1">
      <c r="A2" s="6"/>
    </row>
    <row r="3" spans="1:11" s="2" customFormat="1" ht="18.75">
      <c r="A3" s="5" t="s">
        <v>32</v>
      </c>
      <c r="B3" s="3"/>
      <c r="E3" s="5" t="s">
        <v>38</v>
      </c>
      <c r="K3" s="4"/>
    </row>
    <row r="4" spans="1:11" s="2" customFormat="1" ht="18.75">
      <c r="A4" s="183" t="s">
        <v>153</v>
      </c>
      <c r="B4" s="183"/>
      <c r="C4" s="183"/>
      <c r="D4" s="183"/>
      <c r="E4" s="5" t="s">
        <v>154</v>
      </c>
      <c r="K4" s="4"/>
    </row>
    <row r="5" spans="1:13" s="122" customFormat="1" ht="18.75">
      <c r="A5" s="113" t="s">
        <v>28</v>
      </c>
      <c r="B5" s="114"/>
      <c r="C5" s="115"/>
      <c r="D5" s="116"/>
      <c r="E5" s="116"/>
      <c r="F5" s="117"/>
      <c r="G5" s="117"/>
      <c r="H5" s="118"/>
      <c r="I5" s="118"/>
      <c r="J5" s="118"/>
      <c r="K5" s="119"/>
      <c r="L5" s="120"/>
      <c r="M5" s="121"/>
    </row>
    <row r="6" spans="1:11" ht="29.25" customHeight="1">
      <c r="A6" s="186" t="s">
        <v>2</v>
      </c>
      <c r="B6" s="186"/>
      <c r="C6" s="186" t="s">
        <v>0</v>
      </c>
      <c r="D6" s="186" t="s">
        <v>1</v>
      </c>
      <c r="E6" s="186"/>
      <c r="F6" s="186"/>
      <c r="G6" s="186"/>
      <c r="H6" s="190" t="s">
        <v>11</v>
      </c>
      <c r="I6" s="190" t="s">
        <v>12</v>
      </c>
      <c r="J6" s="192" t="s">
        <v>6</v>
      </c>
      <c r="K6" s="190" t="s">
        <v>5</v>
      </c>
    </row>
    <row r="7" spans="1:11" ht="29.25" customHeight="1">
      <c r="A7" s="77" t="s">
        <v>3</v>
      </c>
      <c r="B7" s="77" t="s">
        <v>4</v>
      </c>
      <c r="C7" s="186"/>
      <c r="D7" s="186"/>
      <c r="E7" s="186"/>
      <c r="F7" s="186"/>
      <c r="G7" s="186"/>
      <c r="H7" s="191"/>
      <c r="I7" s="191"/>
      <c r="J7" s="192"/>
      <c r="K7" s="191"/>
    </row>
    <row r="8" spans="1:11" ht="12">
      <c r="A8" s="77" t="s">
        <v>27</v>
      </c>
      <c r="B8" s="77">
        <v>3028</v>
      </c>
      <c r="C8" s="9" t="s">
        <v>13</v>
      </c>
      <c r="D8" s="180" t="s">
        <v>133</v>
      </c>
      <c r="E8" s="71" t="s">
        <v>155</v>
      </c>
      <c r="F8" s="184"/>
      <c r="G8" s="185"/>
      <c r="H8" s="10">
        <v>1168</v>
      </c>
      <c r="I8" s="10">
        <f>ROUND(H8/H14*J14,0)</f>
        <v>957</v>
      </c>
      <c r="J8" s="11">
        <v>956</v>
      </c>
      <c r="K8" s="76" t="s">
        <v>7</v>
      </c>
    </row>
    <row r="9" spans="1:11" ht="12">
      <c r="A9" s="77" t="s">
        <v>27</v>
      </c>
      <c r="B9" s="77">
        <v>3029</v>
      </c>
      <c r="C9" s="9" t="s">
        <v>14</v>
      </c>
      <c r="D9" s="180"/>
      <c r="E9" s="71" t="s">
        <v>156</v>
      </c>
      <c r="F9" s="184"/>
      <c r="G9" s="185"/>
      <c r="H9" s="10">
        <v>38</v>
      </c>
      <c r="I9" s="10">
        <f>ROUND(H9/H15*J15,0)</f>
        <v>31</v>
      </c>
      <c r="J9" s="11">
        <v>32</v>
      </c>
      <c r="K9" s="76" t="s">
        <v>8</v>
      </c>
    </row>
    <row r="10" spans="1:11" ht="12">
      <c r="A10" s="77" t="s">
        <v>27</v>
      </c>
      <c r="B10" s="80">
        <v>3030</v>
      </c>
      <c r="C10" s="9" t="s">
        <v>15</v>
      </c>
      <c r="D10" s="181" t="s">
        <v>134</v>
      </c>
      <c r="E10" s="71" t="s">
        <v>157</v>
      </c>
      <c r="F10" s="184"/>
      <c r="G10" s="185"/>
      <c r="H10" s="12">
        <v>2335</v>
      </c>
      <c r="I10" s="10">
        <f>J8*2</f>
        <v>1912</v>
      </c>
      <c r="J10" s="13">
        <v>1908</v>
      </c>
      <c r="K10" s="76" t="s">
        <v>7</v>
      </c>
    </row>
    <row r="11" spans="1:11" ht="12">
      <c r="A11" s="77" t="s">
        <v>27</v>
      </c>
      <c r="B11" s="80">
        <v>3031</v>
      </c>
      <c r="C11" s="9" t="s">
        <v>16</v>
      </c>
      <c r="D11" s="182"/>
      <c r="E11" s="71" t="s">
        <v>157</v>
      </c>
      <c r="F11" s="184"/>
      <c r="G11" s="185"/>
      <c r="H11" s="12">
        <v>77</v>
      </c>
      <c r="I11" s="10">
        <f>I9*2</f>
        <v>62</v>
      </c>
      <c r="J11" s="13">
        <v>64</v>
      </c>
      <c r="K11" s="76" t="s">
        <v>8</v>
      </c>
    </row>
    <row r="12" spans="1:11" ht="12">
      <c r="A12" s="77" t="s">
        <v>27</v>
      </c>
      <c r="B12" s="80">
        <v>3032</v>
      </c>
      <c r="C12" s="9" t="s">
        <v>17</v>
      </c>
      <c r="D12" s="181" t="s">
        <v>135</v>
      </c>
      <c r="E12" s="71" t="s">
        <v>158</v>
      </c>
      <c r="F12" s="184"/>
      <c r="G12" s="185"/>
      <c r="H12" s="12">
        <v>3704</v>
      </c>
      <c r="I12" s="10">
        <f>I8*3</f>
        <v>2871</v>
      </c>
      <c r="J12" s="13">
        <v>2863</v>
      </c>
      <c r="K12" s="76" t="s">
        <v>7</v>
      </c>
    </row>
    <row r="13" spans="1:11" ht="12">
      <c r="A13" s="77" t="s">
        <v>27</v>
      </c>
      <c r="B13" s="80">
        <v>3033</v>
      </c>
      <c r="C13" s="9" t="s">
        <v>18</v>
      </c>
      <c r="D13" s="182"/>
      <c r="E13" s="71" t="s">
        <v>158</v>
      </c>
      <c r="F13" s="184"/>
      <c r="G13" s="185"/>
      <c r="H13" s="12">
        <v>122</v>
      </c>
      <c r="I13" s="10">
        <f>J9*3</f>
        <v>96</v>
      </c>
      <c r="J13" s="13">
        <v>96</v>
      </c>
      <c r="K13" s="76" t="s">
        <v>8</v>
      </c>
    </row>
    <row r="14" spans="1:11" ht="27">
      <c r="A14" s="77" t="s">
        <v>27</v>
      </c>
      <c r="B14" s="80">
        <v>3034</v>
      </c>
      <c r="C14" s="9" t="s">
        <v>19</v>
      </c>
      <c r="D14" s="74" t="s">
        <v>136</v>
      </c>
      <c r="E14" s="71" t="s">
        <v>159</v>
      </c>
      <c r="F14" s="184"/>
      <c r="G14" s="185"/>
      <c r="H14" s="12">
        <v>266</v>
      </c>
      <c r="I14" s="12">
        <v>190</v>
      </c>
      <c r="J14" s="13">
        <v>218</v>
      </c>
      <c r="K14" s="187" t="s">
        <v>9</v>
      </c>
    </row>
    <row r="15" spans="1:11" ht="27">
      <c r="A15" s="77" t="s">
        <v>27</v>
      </c>
      <c r="B15" s="80">
        <v>3035</v>
      </c>
      <c r="C15" s="9" t="s">
        <v>20</v>
      </c>
      <c r="D15" s="74" t="s">
        <v>137</v>
      </c>
      <c r="E15" s="71" t="s">
        <v>160</v>
      </c>
      <c r="F15" s="184"/>
      <c r="G15" s="185"/>
      <c r="H15" s="12">
        <v>270</v>
      </c>
      <c r="I15" s="12">
        <v>190</v>
      </c>
      <c r="J15" s="13">
        <v>218</v>
      </c>
      <c r="K15" s="188"/>
    </row>
    <row r="16" spans="1:11" ht="27">
      <c r="A16" s="77" t="s">
        <v>27</v>
      </c>
      <c r="B16" s="80">
        <v>3036</v>
      </c>
      <c r="C16" s="9" t="s">
        <v>21</v>
      </c>
      <c r="D16" s="75" t="s">
        <v>138</v>
      </c>
      <c r="E16" s="72" t="s">
        <v>161</v>
      </c>
      <c r="F16" s="184"/>
      <c r="G16" s="185"/>
      <c r="H16" s="12">
        <v>285</v>
      </c>
      <c r="I16" s="12">
        <v>190</v>
      </c>
      <c r="J16" s="13">
        <v>218</v>
      </c>
      <c r="K16" s="189"/>
    </row>
    <row r="17" spans="1:11" ht="53.25" customHeight="1">
      <c r="A17" s="131" t="s">
        <v>175</v>
      </c>
      <c r="B17" s="131">
        <v>5004</v>
      </c>
      <c r="C17" s="132" t="s">
        <v>97</v>
      </c>
      <c r="D17" s="133" t="s">
        <v>98</v>
      </c>
      <c r="E17" s="134" t="s">
        <v>196</v>
      </c>
      <c r="F17" s="128"/>
      <c r="G17" s="128"/>
      <c r="H17" s="129"/>
      <c r="I17" s="129"/>
      <c r="J17" s="13"/>
      <c r="K17" s="130" t="s">
        <v>7</v>
      </c>
    </row>
    <row r="18" spans="1:13" s="122" customFormat="1" ht="18.75">
      <c r="A18" s="113" t="s">
        <v>29</v>
      </c>
      <c r="B18" s="114"/>
      <c r="C18" s="115"/>
      <c r="D18" s="116"/>
      <c r="E18" s="116"/>
      <c r="F18" s="117"/>
      <c r="G18" s="117"/>
      <c r="H18" s="118"/>
      <c r="I18" s="118"/>
      <c r="J18" s="118"/>
      <c r="K18" s="119"/>
      <c r="L18" s="120"/>
      <c r="M18" s="121"/>
    </row>
    <row r="19" spans="1:11" ht="13.5" customHeight="1">
      <c r="A19" s="186" t="s">
        <v>2</v>
      </c>
      <c r="B19" s="186"/>
      <c r="C19" s="186" t="s">
        <v>0</v>
      </c>
      <c r="D19" s="186" t="s">
        <v>1</v>
      </c>
      <c r="E19" s="186"/>
      <c r="F19" s="186"/>
      <c r="G19" s="186"/>
      <c r="H19" s="190" t="s">
        <v>11</v>
      </c>
      <c r="I19" s="190" t="s">
        <v>12</v>
      </c>
      <c r="J19" s="192" t="s">
        <v>6</v>
      </c>
      <c r="K19" s="190" t="s">
        <v>5</v>
      </c>
    </row>
    <row r="20" spans="1:11" ht="12">
      <c r="A20" s="77" t="s">
        <v>3</v>
      </c>
      <c r="B20" s="77" t="s">
        <v>4</v>
      </c>
      <c r="C20" s="186"/>
      <c r="D20" s="186"/>
      <c r="E20" s="186"/>
      <c r="F20" s="186"/>
      <c r="G20" s="186"/>
      <c r="H20" s="191"/>
      <c r="I20" s="191"/>
      <c r="J20" s="192"/>
      <c r="K20" s="191"/>
    </row>
    <row r="21" spans="1:11" ht="12">
      <c r="A21" s="77" t="s">
        <v>27</v>
      </c>
      <c r="B21" s="77">
        <v>3037</v>
      </c>
      <c r="C21" s="9" t="s">
        <v>13</v>
      </c>
      <c r="D21" s="180" t="s">
        <v>133</v>
      </c>
      <c r="E21" s="71" t="s">
        <v>155</v>
      </c>
      <c r="F21" s="184"/>
      <c r="G21" s="185"/>
      <c r="H21" s="10">
        <v>1168</v>
      </c>
      <c r="I21" s="10">
        <f>ROUND(H21/H27*J27,0)</f>
        <v>957</v>
      </c>
      <c r="J21" s="11">
        <v>956</v>
      </c>
      <c r="K21" s="76" t="s">
        <v>7</v>
      </c>
    </row>
    <row r="22" spans="1:11" ht="12">
      <c r="A22" s="77" t="s">
        <v>27</v>
      </c>
      <c r="B22" s="77">
        <v>3038</v>
      </c>
      <c r="C22" s="9" t="s">
        <v>14</v>
      </c>
      <c r="D22" s="180"/>
      <c r="E22" s="71" t="s">
        <v>156</v>
      </c>
      <c r="F22" s="184"/>
      <c r="G22" s="185"/>
      <c r="H22" s="10">
        <v>38</v>
      </c>
      <c r="I22" s="10">
        <f>ROUND(H22/H28*J28,0)</f>
        <v>31</v>
      </c>
      <c r="J22" s="11">
        <v>32</v>
      </c>
      <c r="K22" s="76" t="s">
        <v>8</v>
      </c>
    </row>
    <row r="23" spans="1:11" ht="12">
      <c r="A23" s="77" t="s">
        <v>27</v>
      </c>
      <c r="B23" s="80">
        <v>3039</v>
      </c>
      <c r="C23" s="9" t="s">
        <v>15</v>
      </c>
      <c r="D23" s="181" t="s">
        <v>134</v>
      </c>
      <c r="E23" s="71" t="s">
        <v>157</v>
      </c>
      <c r="F23" s="184"/>
      <c r="G23" s="185"/>
      <c r="H23" s="12">
        <v>2335</v>
      </c>
      <c r="I23" s="10">
        <f>J21*2</f>
        <v>1912</v>
      </c>
      <c r="J23" s="13">
        <v>1908</v>
      </c>
      <c r="K23" s="76" t="s">
        <v>7</v>
      </c>
    </row>
    <row r="24" spans="1:11" ht="12">
      <c r="A24" s="77" t="s">
        <v>27</v>
      </c>
      <c r="B24" s="80">
        <v>3040</v>
      </c>
      <c r="C24" s="9" t="s">
        <v>16</v>
      </c>
      <c r="D24" s="182"/>
      <c r="E24" s="71" t="s">
        <v>157</v>
      </c>
      <c r="F24" s="184"/>
      <c r="G24" s="185"/>
      <c r="H24" s="12">
        <v>77</v>
      </c>
      <c r="I24" s="10">
        <f>I22*2</f>
        <v>62</v>
      </c>
      <c r="J24" s="13">
        <v>64</v>
      </c>
      <c r="K24" s="76" t="s">
        <v>8</v>
      </c>
    </row>
    <row r="25" spans="1:11" ht="12">
      <c r="A25" s="77" t="s">
        <v>27</v>
      </c>
      <c r="B25" s="80">
        <v>3041</v>
      </c>
      <c r="C25" s="9" t="s">
        <v>17</v>
      </c>
      <c r="D25" s="181" t="s">
        <v>135</v>
      </c>
      <c r="E25" s="71" t="s">
        <v>158</v>
      </c>
      <c r="F25" s="184"/>
      <c r="G25" s="185"/>
      <c r="H25" s="12">
        <v>3704</v>
      </c>
      <c r="I25" s="10">
        <f>I21*3</f>
        <v>2871</v>
      </c>
      <c r="J25" s="13">
        <v>2863</v>
      </c>
      <c r="K25" s="76" t="s">
        <v>7</v>
      </c>
    </row>
    <row r="26" spans="1:11" ht="12">
      <c r="A26" s="77" t="s">
        <v>27</v>
      </c>
      <c r="B26" s="80">
        <v>3042</v>
      </c>
      <c r="C26" s="9" t="s">
        <v>18</v>
      </c>
      <c r="D26" s="182"/>
      <c r="E26" s="71" t="s">
        <v>158</v>
      </c>
      <c r="F26" s="184"/>
      <c r="G26" s="185"/>
      <c r="H26" s="12">
        <v>122</v>
      </c>
      <c r="I26" s="10">
        <f>J22*3</f>
        <v>96</v>
      </c>
      <c r="J26" s="13">
        <v>96</v>
      </c>
      <c r="K26" s="76" t="s">
        <v>8</v>
      </c>
    </row>
    <row r="27" spans="1:11" ht="27">
      <c r="A27" s="77" t="s">
        <v>27</v>
      </c>
      <c r="B27" s="80">
        <v>3043</v>
      </c>
      <c r="C27" s="9" t="s">
        <v>19</v>
      </c>
      <c r="D27" s="74" t="s">
        <v>136</v>
      </c>
      <c r="E27" s="71" t="s">
        <v>159</v>
      </c>
      <c r="F27" s="184"/>
      <c r="G27" s="185"/>
      <c r="H27" s="12">
        <v>266</v>
      </c>
      <c r="I27" s="12">
        <v>190</v>
      </c>
      <c r="J27" s="13">
        <v>218</v>
      </c>
      <c r="K27" s="187" t="s">
        <v>9</v>
      </c>
    </row>
    <row r="28" spans="1:11" ht="27">
      <c r="A28" s="77" t="s">
        <v>27</v>
      </c>
      <c r="B28" s="80">
        <v>3044</v>
      </c>
      <c r="C28" s="9" t="s">
        <v>20</v>
      </c>
      <c r="D28" s="74" t="s">
        <v>137</v>
      </c>
      <c r="E28" s="71" t="s">
        <v>160</v>
      </c>
      <c r="F28" s="184"/>
      <c r="G28" s="185"/>
      <c r="H28" s="12">
        <v>270</v>
      </c>
      <c r="I28" s="12">
        <v>190</v>
      </c>
      <c r="J28" s="13">
        <v>218</v>
      </c>
      <c r="K28" s="188"/>
    </row>
    <row r="29" spans="1:11" ht="27">
      <c r="A29" s="77" t="s">
        <v>27</v>
      </c>
      <c r="B29" s="80">
        <v>3045</v>
      </c>
      <c r="C29" s="9" t="s">
        <v>21</v>
      </c>
      <c r="D29" s="75" t="s">
        <v>138</v>
      </c>
      <c r="E29" s="72" t="s">
        <v>161</v>
      </c>
      <c r="F29" s="184"/>
      <c r="G29" s="185"/>
      <c r="H29" s="12">
        <v>285</v>
      </c>
      <c r="I29" s="12">
        <v>190</v>
      </c>
      <c r="J29" s="13">
        <v>218</v>
      </c>
      <c r="K29" s="189"/>
    </row>
    <row r="30" spans="1:11" ht="53.25" customHeight="1">
      <c r="A30" s="131" t="s">
        <v>175</v>
      </c>
      <c r="B30" s="131">
        <v>5005</v>
      </c>
      <c r="C30" s="132" t="s">
        <v>97</v>
      </c>
      <c r="D30" s="133" t="s">
        <v>98</v>
      </c>
      <c r="E30" s="134" t="s">
        <v>196</v>
      </c>
      <c r="F30" s="128"/>
      <c r="G30" s="128"/>
      <c r="H30" s="129"/>
      <c r="I30" s="129"/>
      <c r="J30" s="13"/>
      <c r="K30" s="130" t="s">
        <v>7</v>
      </c>
    </row>
    <row r="31" spans="1:13" s="122" customFormat="1" ht="18.75">
      <c r="A31" s="113" t="s">
        <v>30</v>
      </c>
      <c r="B31" s="114"/>
      <c r="C31" s="115"/>
      <c r="D31" s="116"/>
      <c r="E31" s="116"/>
      <c r="F31" s="117"/>
      <c r="G31" s="117"/>
      <c r="H31" s="118"/>
      <c r="I31" s="118"/>
      <c r="J31" s="118"/>
      <c r="K31" s="119"/>
      <c r="L31" s="120"/>
      <c r="M31" s="121"/>
    </row>
    <row r="32" spans="1:11" ht="13.5" customHeight="1">
      <c r="A32" s="186" t="s">
        <v>2</v>
      </c>
      <c r="B32" s="186"/>
      <c r="C32" s="186" t="s">
        <v>0</v>
      </c>
      <c r="D32" s="186" t="s">
        <v>1</v>
      </c>
      <c r="E32" s="186"/>
      <c r="F32" s="186"/>
      <c r="G32" s="186"/>
      <c r="H32" s="190" t="s">
        <v>11</v>
      </c>
      <c r="I32" s="190" t="s">
        <v>12</v>
      </c>
      <c r="J32" s="192" t="s">
        <v>6</v>
      </c>
      <c r="K32" s="190" t="s">
        <v>5</v>
      </c>
    </row>
    <row r="33" spans="1:11" ht="12">
      <c r="A33" s="77" t="s">
        <v>3</v>
      </c>
      <c r="B33" s="77" t="s">
        <v>4</v>
      </c>
      <c r="C33" s="186"/>
      <c r="D33" s="186"/>
      <c r="E33" s="186"/>
      <c r="F33" s="186"/>
      <c r="G33" s="186"/>
      <c r="H33" s="191"/>
      <c r="I33" s="191"/>
      <c r="J33" s="192"/>
      <c r="K33" s="191"/>
    </row>
    <row r="34" spans="1:11" ht="12">
      <c r="A34" s="77" t="s">
        <v>27</v>
      </c>
      <c r="B34" s="77">
        <v>3046</v>
      </c>
      <c r="C34" s="9" t="s">
        <v>13</v>
      </c>
      <c r="D34" s="180" t="s">
        <v>133</v>
      </c>
      <c r="E34" s="71" t="s">
        <v>155</v>
      </c>
      <c r="F34" s="184"/>
      <c r="G34" s="185"/>
      <c r="H34" s="10">
        <v>1168</v>
      </c>
      <c r="I34" s="10">
        <f>ROUND(H34/H40*J40,0)</f>
        <v>957</v>
      </c>
      <c r="J34" s="11">
        <v>956</v>
      </c>
      <c r="K34" s="76" t="s">
        <v>7</v>
      </c>
    </row>
    <row r="35" spans="1:11" ht="12">
      <c r="A35" s="77" t="s">
        <v>27</v>
      </c>
      <c r="B35" s="77">
        <v>3047</v>
      </c>
      <c r="C35" s="9" t="s">
        <v>14</v>
      </c>
      <c r="D35" s="180"/>
      <c r="E35" s="71" t="s">
        <v>156</v>
      </c>
      <c r="F35" s="184"/>
      <c r="G35" s="185"/>
      <c r="H35" s="10">
        <v>38</v>
      </c>
      <c r="I35" s="10">
        <f>ROUND(H35/H41*J41,0)</f>
        <v>31</v>
      </c>
      <c r="J35" s="11">
        <v>32</v>
      </c>
      <c r="K35" s="76" t="s">
        <v>8</v>
      </c>
    </row>
    <row r="36" spans="1:11" ht="12">
      <c r="A36" s="77" t="s">
        <v>27</v>
      </c>
      <c r="B36" s="80">
        <v>3048</v>
      </c>
      <c r="C36" s="9" t="s">
        <v>15</v>
      </c>
      <c r="D36" s="181" t="s">
        <v>134</v>
      </c>
      <c r="E36" s="71" t="s">
        <v>157</v>
      </c>
      <c r="F36" s="184"/>
      <c r="G36" s="185"/>
      <c r="H36" s="12">
        <v>2335</v>
      </c>
      <c r="I36" s="10">
        <f>J34*2</f>
        <v>1912</v>
      </c>
      <c r="J36" s="13">
        <v>1908</v>
      </c>
      <c r="K36" s="76" t="s">
        <v>7</v>
      </c>
    </row>
    <row r="37" spans="1:11" ht="12">
      <c r="A37" s="77" t="s">
        <v>27</v>
      </c>
      <c r="B37" s="80">
        <v>3049</v>
      </c>
      <c r="C37" s="9" t="s">
        <v>16</v>
      </c>
      <c r="D37" s="182"/>
      <c r="E37" s="71" t="s">
        <v>157</v>
      </c>
      <c r="F37" s="184"/>
      <c r="G37" s="185"/>
      <c r="H37" s="12">
        <v>77</v>
      </c>
      <c r="I37" s="10">
        <f>I35*2</f>
        <v>62</v>
      </c>
      <c r="J37" s="13">
        <v>64</v>
      </c>
      <c r="K37" s="76" t="s">
        <v>8</v>
      </c>
    </row>
    <row r="38" spans="1:11" ht="12">
      <c r="A38" s="77" t="s">
        <v>27</v>
      </c>
      <c r="B38" s="80">
        <v>3050</v>
      </c>
      <c r="C38" s="9" t="s">
        <v>17</v>
      </c>
      <c r="D38" s="181" t="s">
        <v>135</v>
      </c>
      <c r="E38" s="71" t="s">
        <v>158</v>
      </c>
      <c r="F38" s="184"/>
      <c r="G38" s="185"/>
      <c r="H38" s="12">
        <v>3704</v>
      </c>
      <c r="I38" s="10">
        <f>I34*3</f>
        <v>2871</v>
      </c>
      <c r="J38" s="13">
        <v>2863</v>
      </c>
      <c r="K38" s="76" t="s">
        <v>7</v>
      </c>
    </row>
    <row r="39" spans="1:11" ht="12">
      <c r="A39" s="77" t="s">
        <v>27</v>
      </c>
      <c r="B39" s="80">
        <v>3051</v>
      </c>
      <c r="C39" s="9" t="s">
        <v>18</v>
      </c>
      <c r="D39" s="182"/>
      <c r="E39" s="71" t="s">
        <v>158</v>
      </c>
      <c r="F39" s="184"/>
      <c r="G39" s="185"/>
      <c r="H39" s="12">
        <v>122</v>
      </c>
      <c r="I39" s="10">
        <f>J35*3</f>
        <v>96</v>
      </c>
      <c r="J39" s="13">
        <v>96</v>
      </c>
      <c r="K39" s="76" t="s">
        <v>8</v>
      </c>
    </row>
    <row r="40" spans="1:11" ht="27">
      <c r="A40" s="77" t="s">
        <v>27</v>
      </c>
      <c r="B40" s="80">
        <v>3052</v>
      </c>
      <c r="C40" s="9" t="s">
        <v>19</v>
      </c>
      <c r="D40" s="74" t="s">
        <v>136</v>
      </c>
      <c r="E40" s="71" t="s">
        <v>159</v>
      </c>
      <c r="F40" s="184"/>
      <c r="G40" s="185"/>
      <c r="H40" s="12">
        <v>266</v>
      </c>
      <c r="I40" s="12">
        <v>190</v>
      </c>
      <c r="J40" s="13">
        <v>218</v>
      </c>
      <c r="K40" s="187" t="s">
        <v>9</v>
      </c>
    </row>
    <row r="41" spans="1:11" ht="27">
      <c r="A41" s="77" t="s">
        <v>27</v>
      </c>
      <c r="B41" s="80">
        <v>3053</v>
      </c>
      <c r="C41" s="9" t="s">
        <v>20</v>
      </c>
      <c r="D41" s="74" t="s">
        <v>137</v>
      </c>
      <c r="E41" s="71" t="s">
        <v>160</v>
      </c>
      <c r="F41" s="184"/>
      <c r="G41" s="185"/>
      <c r="H41" s="12">
        <v>270</v>
      </c>
      <c r="I41" s="12">
        <v>190</v>
      </c>
      <c r="J41" s="13">
        <v>218</v>
      </c>
      <c r="K41" s="188"/>
    </row>
    <row r="42" spans="1:11" ht="27">
      <c r="A42" s="77" t="s">
        <v>27</v>
      </c>
      <c r="B42" s="80">
        <v>3054</v>
      </c>
      <c r="C42" s="9" t="s">
        <v>21</v>
      </c>
      <c r="D42" s="75" t="s">
        <v>138</v>
      </c>
      <c r="E42" s="72" t="s">
        <v>161</v>
      </c>
      <c r="F42" s="184"/>
      <c r="G42" s="185"/>
      <c r="H42" s="12">
        <v>285</v>
      </c>
      <c r="I42" s="12">
        <v>190</v>
      </c>
      <c r="J42" s="13">
        <v>218</v>
      </c>
      <c r="K42" s="189"/>
    </row>
    <row r="43" spans="1:11" ht="53.25" customHeight="1">
      <c r="A43" s="131" t="s">
        <v>175</v>
      </c>
      <c r="B43" s="131">
        <v>5006</v>
      </c>
      <c r="C43" s="132" t="s">
        <v>97</v>
      </c>
      <c r="D43" s="133" t="s">
        <v>98</v>
      </c>
      <c r="E43" s="134" t="s">
        <v>196</v>
      </c>
      <c r="F43" s="128"/>
      <c r="G43" s="128"/>
      <c r="H43" s="129"/>
      <c r="I43" s="129"/>
      <c r="J43" s="13"/>
      <c r="K43" s="130" t="s">
        <v>7</v>
      </c>
    </row>
  </sheetData>
  <mergeCells count="61">
    <mergeCell ref="A6:B6"/>
    <mergeCell ref="C6:C7"/>
    <mergeCell ref="D6:G7"/>
    <mergeCell ref="H6:H7"/>
    <mergeCell ref="I6:I7"/>
    <mergeCell ref="D8:D9"/>
    <mergeCell ref="F8:G8"/>
    <mergeCell ref="F9:G9"/>
    <mergeCell ref="D10:D11"/>
    <mergeCell ref="F10:G10"/>
    <mergeCell ref="F11:G11"/>
    <mergeCell ref="F14:G14"/>
    <mergeCell ref="K14:K16"/>
    <mergeCell ref="F15:G15"/>
    <mergeCell ref="F16:G16"/>
    <mergeCell ref="K6:K7"/>
    <mergeCell ref="J6:J7"/>
    <mergeCell ref="K27:K29"/>
    <mergeCell ref="F28:G28"/>
    <mergeCell ref="F29:G29"/>
    <mergeCell ref="K19:K20"/>
    <mergeCell ref="D21:D22"/>
    <mergeCell ref="F21:G21"/>
    <mergeCell ref="F22:G22"/>
    <mergeCell ref="D23:D24"/>
    <mergeCell ref="F23:G23"/>
    <mergeCell ref="F24:G24"/>
    <mergeCell ref="D19:G20"/>
    <mergeCell ref="H19:H20"/>
    <mergeCell ref="I19:I20"/>
    <mergeCell ref="J19:J20"/>
    <mergeCell ref="K40:K42"/>
    <mergeCell ref="F41:G41"/>
    <mergeCell ref="F42:G42"/>
    <mergeCell ref="K32:K33"/>
    <mergeCell ref="D34:D35"/>
    <mergeCell ref="F34:G34"/>
    <mergeCell ref="F35:G35"/>
    <mergeCell ref="D36:D37"/>
    <mergeCell ref="F36:G36"/>
    <mergeCell ref="F37:G37"/>
    <mergeCell ref="D32:G33"/>
    <mergeCell ref="H32:H33"/>
    <mergeCell ref="I32:I33"/>
    <mergeCell ref="J32:J33"/>
    <mergeCell ref="A4:D4"/>
    <mergeCell ref="D38:D39"/>
    <mergeCell ref="F38:G38"/>
    <mergeCell ref="F39:G39"/>
    <mergeCell ref="F40:G40"/>
    <mergeCell ref="A32:B32"/>
    <mergeCell ref="C32:C33"/>
    <mergeCell ref="D25:D26"/>
    <mergeCell ref="F25:G25"/>
    <mergeCell ref="F26:G26"/>
    <mergeCell ref="F27:G27"/>
    <mergeCell ref="A19:B19"/>
    <mergeCell ref="C19:C20"/>
    <mergeCell ref="D12:D13"/>
    <mergeCell ref="F12:G12"/>
    <mergeCell ref="F13:G13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66" r:id="rId1"/>
  <headerFooter>
    <oddFooter>&amp;R&amp;"-,標準"&amp;12■&amp;A</oddFooter>
  </headerFooter>
  <rowBreaks count="1" manualBreakCount="1"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43"/>
  <sheetViews>
    <sheetView view="pageBreakPreview" zoomScale="80" zoomScaleSheetLayoutView="80" workbookViewId="0" topLeftCell="A27">
      <selection activeCell="C40" sqref="C40"/>
    </sheetView>
  </sheetViews>
  <sheetFormatPr defaultColWidth="9.140625" defaultRowHeight="12"/>
  <cols>
    <col min="1" max="2" width="8.00390625" style="7" customWidth="1"/>
    <col min="3" max="3" width="37.57421875" style="7" customWidth="1"/>
    <col min="4" max="4" width="24.8515625" style="7" customWidth="1"/>
    <col min="5" max="5" width="59.28125" style="7" customWidth="1"/>
    <col min="6" max="6" width="22.28125" style="7" hidden="1" customWidth="1"/>
    <col min="7" max="7" width="41.140625" style="7" hidden="1" customWidth="1"/>
    <col min="8" max="9" width="10.42187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ht="9" customHeight="1">
      <c r="A2" s="6"/>
    </row>
    <row r="3" spans="1:11" s="2" customFormat="1" ht="22.5" customHeight="1">
      <c r="A3" s="5" t="s">
        <v>34</v>
      </c>
      <c r="B3" s="3"/>
      <c r="E3" s="5" t="s">
        <v>39</v>
      </c>
      <c r="K3" s="4"/>
    </row>
    <row r="4" spans="1:11" s="2" customFormat="1" ht="18.75">
      <c r="A4" s="183" t="s">
        <v>153</v>
      </c>
      <c r="B4" s="183"/>
      <c r="C4" s="183"/>
      <c r="D4" s="183"/>
      <c r="E4" s="5" t="s">
        <v>154</v>
      </c>
      <c r="K4" s="4"/>
    </row>
    <row r="5" spans="1:13" s="122" customFormat="1" ht="18.75">
      <c r="A5" s="113" t="s">
        <v>28</v>
      </c>
      <c r="B5" s="114"/>
      <c r="C5" s="115"/>
      <c r="D5" s="116"/>
      <c r="E5" s="116"/>
      <c r="F5" s="117"/>
      <c r="G5" s="117"/>
      <c r="H5" s="118"/>
      <c r="I5" s="118"/>
      <c r="J5" s="118"/>
      <c r="K5" s="119"/>
      <c r="L5" s="120"/>
      <c r="M5" s="121"/>
    </row>
    <row r="6" spans="1:11" ht="29.25" customHeight="1">
      <c r="A6" s="186" t="s">
        <v>2</v>
      </c>
      <c r="B6" s="186"/>
      <c r="C6" s="186" t="s">
        <v>0</v>
      </c>
      <c r="D6" s="186" t="s">
        <v>1</v>
      </c>
      <c r="E6" s="186"/>
      <c r="F6" s="186"/>
      <c r="G6" s="186"/>
      <c r="H6" s="190" t="s">
        <v>11</v>
      </c>
      <c r="I6" s="190" t="s">
        <v>12</v>
      </c>
      <c r="J6" s="192" t="s">
        <v>6</v>
      </c>
      <c r="K6" s="190" t="s">
        <v>5</v>
      </c>
    </row>
    <row r="7" spans="1:11" ht="29.25" customHeight="1">
      <c r="A7" s="80" t="s">
        <v>3</v>
      </c>
      <c r="B7" s="80" t="s">
        <v>4</v>
      </c>
      <c r="C7" s="186"/>
      <c r="D7" s="186"/>
      <c r="E7" s="186"/>
      <c r="F7" s="186"/>
      <c r="G7" s="186"/>
      <c r="H7" s="191"/>
      <c r="I7" s="191"/>
      <c r="J7" s="192"/>
      <c r="K7" s="191"/>
    </row>
    <row r="8" spans="1:11" ht="12">
      <c r="A8" s="80" t="s">
        <v>27</v>
      </c>
      <c r="B8" s="80">
        <v>3055</v>
      </c>
      <c r="C8" s="9" t="s">
        <v>13</v>
      </c>
      <c r="D8" s="180" t="s">
        <v>133</v>
      </c>
      <c r="E8" s="71" t="s">
        <v>155</v>
      </c>
      <c r="F8" s="184"/>
      <c r="G8" s="185"/>
      <c r="H8" s="10">
        <v>1168</v>
      </c>
      <c r="I8" s="10">
        <f>ROUND(H8/H14*J14,0)</f>
        <v>926</v>
      </c>
      <c r="J8" s="11">
        <v>925</v>
      </c>
      <c r="K8" s="81" t="s">
        <v>7</v>
      </c>
    </row>
    <row r="9" spans="1:11" ht="12">
      <c r="A9" s="80" t="s">
        <v>27</v>
      </c>
      <c r="B9" s="80">
        <v>3056</v>
      </c>
      <c r="C9" s="9" t="s">
        <v>14</v>
      </c>
      <c r="D9" s="180"/>
      <c r="E9" s="71" t="s">
        <v>156</v>
      </c>
      <c r="F9" s="184"/>
      <c r="G9" s="185"/>
      <c r="H9" s="10">
        <v>38</v>
      </c>
      <c r="I9" s="10">
        <f>ROUND(H9/H15*J15,0)</f>
        <v>30</v>
      </c>
      <c r="J9" s="11">
        <v>31</v>
      </c>
      <c r="K9" s="81" t="s">
        <v>8</v>
      </c>
    </row>
    <row r="10" spans="1:11" ht="12">
      <c r="A10" s="80" t="s">
        <v>27</v>
      </c>
      <c r="B10" s="80">
        <v>3057</v>
      </c>
      <c r="C10" s="9" t="s">
        <v>15</v>
      </c>
      <c r="D10" s="181" t="s">
        <v>134</v>
      </c>
      <c r="E10" s="71" t="s">
        <v>157</v>
      </c>
      <c r="F10" s="184"/>
      <c r="G10" s="185"/>
      <c r="H10" s="12">
        <v>2335</v>
      </c>
      <c r="I10" s="10">
        <f>J8*2</f>
        <v>1850</v>
      </c>
      <c r="J10" s="13">
        <v>1846</v>
      </c>
      <c r="K10" s="81" t="s">
        <v>7</v>
      </c>
    </row>
    <row r="11" spans="1:11" ht="12">
      <c r="A11" s="80" t="s">
        <v>27</v>
      </c>
      <c r="B11" s="80">
        <v>3058</v>
      </c>
      <c r="C11" s="9" t="s">
        <v>16</v>
      </c>
      <c r="D11" s="182"/>
      <c r="E11" s="71" t="s">
        <v>157</v>
      </c>
      <c r="F11" s="184"/>
      <c r="G11" s="185"/>
      <c r="H11" s="12">
        <v>77</v>
      </c>
      <c r="I11" s="10">
        <f>I9*2</f>
        <v>60</v>
      </c>
      <c r="J11" s="13">
        <v>62</v>
      </c>
      <c r="K11" s="81" t="s">
        <v>8</v>
      </c>
    </row>
    <row r="12" spans="1:11" ht="12">
      <c r="A12" s="80" t="s">
        <v>27</v>
      </c>
      <c r="B12" s="80">
        <v>3059</v>
      </c>
      <c r="C12" s="9" t="s">
        <v>17</v>
      </c>
      <c r="D12" s="181" t="s">
        <v>135</v>
      </c>
      <c r="E12" s="71" t="s">
        <v>158</v>
      </c>
      <c r="F12" s="184"/>
      <c r="G12" s="185"/>
      <c r="H12" s="12">
        <v>3704</v>
      </c>
      <c r="I12" s="10">
        <f>I8*3</f>
        <v>2778</v>
      </c>
      <c r="J12" s="13">
        <v>2770</v>
      </c>
      <c r="K12" s="81" t="s">
        <v>7</v>
      </c>
    </row>
    <row r="13" spans="1:11" ht="12">
      <c r="A13" s="80" t="s">
        <v>27</v>
      </c>
      <c r="B13" s="80">
        <v>3060</v>
      </c>
      <c r="C13" s="9" t="s">
        <v>18</v>
      </c>
      <c r="D13" s="182"/>
      <c r="E13" s="71" t="s">
        <v>158</v>
      </c>
      <c r="F13" s="184"/>
      <c r="G13" s="185"/>
      <c r="H13" s="12">
        <v>122</v>
      </c>
      <c r="I13" s="10">
        <f>J9*3</f>
        <v>93</v>
      </c>
      <c r="J13" s="13">
        <v>92</v>
      </c>
      <c r="K13" s="81" t="s">
        <v>8</v>
      </c>
    </row>
    <row r="14" spans="1:11" ht="27">
      <c r="A14" s="80" t="s">
        <v>27</v>
      </c>
      <c r="B14" s="80">
        <v>3061</v>
      </c>
      <c r="C14" s="9" t="s">
        <v>19</v>
      </c>
      <c r="D14" s="78" t="s">
        <v>136</v>
      </c>
      <c r="E14" s="71" t="s">
        <v>159</v>
      </c>
      <c r="F14" s="184"/>
      <c r="G14" s="185"/>
      <c r="H14" s="12">
        <v>266</v>
      </c>
      <c r="I14" s="12">
        <v>190</v>
      </c>
      <c r="J14" s="13">
        <v>211</v>
      </c>
      <c r="K14" s="187" t="s">
        <v>9</v>
      </c>
    </row>
    <row r="15" spans="1:11" ht="27">
      <c r="A15" s="80" t="s">
        <v>27</v>
      </c>
      <c r="B15" s="80">
        <v>3062</v>
      </c>
      <c r="C15" s="9" t="s">
        <v>20</v>
      </c>
      <c r="D15" s="78" t="s">
        <v>137</v>
      </c>
      <c r="E15" s="71" t="s">
        <v>160</v>
      </c>
      <c r="F15" s="184"/>
      <c r="G15" s="185"/>
      <c r="H15" s="12">
        <v>270</v>
      </c>
      <c r="I15" s="12">
        <v>190</v>
      </c>
      <c r="J15" s="13">
        <v>211</v>
      </c>
      <c r="K15" s="188"/>
    </row>
    <row r="16" spans="1:11" ht="27">
      <c r="A16" s="80" t="s">
        <v>27</v>
      </c>
      <c r="B16" s="80">
        <v>3063</v>
      </c>
      <c r="C16" s="9" t="s">
        <v>21</v>
      </c>
      <c r="D16" s="79" t="s">
        <v>138</v>
      </c>
      <c r="E16" s="72" t="s">
        <v>161</v>
      </c>
      <c r="F16" s="184"/>
      <c r="G16" s="185"/>
      <c r="H16" s="12">
        <v>285</v>
      </c>
      <c r="I16" s="12">
        <v>190</v>
      </c>
      <c r="J16" s="13">
        <v>211</v>
      </c>
      <c r="K16" s="189"/>
    </row>
    <row r="17" spans="1:11" ht="53.25" customHeight="1">
      <c r="A17" s="131" t="s">
        <v>175</v>
      </c>
      <c r="B17" s="131">
        <v>5007</v>
      </c>
      <c r="C17" s="132" t="s">
        <v>97</v>
      </c>
      <c r="D17" s="133" t="s">
        <v>98</v>
      </c>
      <c r="E17" s="134" t="s">
        <v>196</v>
      </c>
      <c r="F17" s="128"/>
      <c r="G17" s="128"/>
      <c r="H17" s="129"/>
      <c r="I17" s="129"/>
      <c r="J17" s="13"/>
      <c r="K17" s="130" t="s">
        <v>7</v>
      </c>
    </row>
    <row r="18" spans="1:13" s="122" customFormat="1" ht="18.75">
      <c r="A18" s="113" t="s">
        <v>29</v>
      </c>
      <c r="B18" s="114" t="s">
        <v>197</v>
      </c>
      <c r="C18" s="115"/>
      <c r="D18" s="116"/>
      <c r="E18" s="116"/>
      <c r="F18" s="117"/>
      <c r="G18" s="117"/>
      <c r="H18" s="118"/>
      <c r="I18" s="118"/>
      <c r="J18" s="118"/>
      <c r="K18" s="119"/>
      <c r="L18" s="120"/>
      <c r="M18" s="121"/>
    </row>
    <row r="19" spans="1:11" ht="13.5" customHeight="1">
      <c r="A19" s="186" t="s">
        <v>2</v>
      </c>
      <c r="B19" s="186"/>
      <c r="C19" s="186" t="s">
        <v>0</v>
      </c>
      <c r="D19" s="186" t="s">
        <v>1</v>
      </c>
      <c r="E19" s="186"/>
      <c r="F19" s="186"/>
      <c r="G19" s="186"/>
      <c r="H19" s="190" t="s">
        <v>11</v>
      </c>
      <c r="I19" s="190" t="s">
        <v>12</v>
      </c>
      <c r="J19" s="192" t="s">
        <v>6</v>
      </c>
      <c r="K19" s="190" t="s">
        <v>5</v>
      </c>
    </row>
    <row r="20" spans="1:11" ht="12">
      <c r="A20" s="80" t="s">
        <v>3</v>
      </c>
      <c r="B20" s="80" t="s">
        <v>4</v>
      </c>
      <c r="C20" s="186"/>
      <c r="D20" s="186"/>
      <c r="E20" s="186"/>
      <c r="F20" s="186"/>
      <c r="G20" s="186"/>
      <c r="H20" s="191"/>
      <c r="I20" s="191"/>
      <c r="J20" s="192"/>
      <c r="K20" s="191"/>
    </row>
    <row r="21" spans="1:11" ht="12">
      <c r="A21" s="80" t="s">
        <v>27</v>
      </c>
      <c r="B21" s="80">
        <v>3064</v>
      </c>
      <c r="C21" s="9" t="s">
        <v>13</v>
      </c>
      <c r="D21" s="180" t="s">
        <v>133</v>
      </c>
      <c r="E21" s="71" t="s">
        <v>155</v>
      </c>
      <c r="F21" s="184"/>
      <c r="G21" s="185"/>
      <c r="H21" s="10">
        <v>1168</v>
      </c>
      <c r="I21" s="10">
        <f>ROUND(H21/H27*J27,0)</f>
        <v>926</v>
      </c>
      <c r="J21" s="11">
        <v>925</v>
      </c>
      <c r="K21" s="81" t="s">
        <v>7</v>
      </c>
    </row>
    <row r="22" spans="1:11" ht="12">
      <c r="A22" s="80" t="s">
        <v>27</v>
      </c>
      <c r="B22" s="80">
        <v>3065</v>
      </c>
      <c r="C22" s="9" t="s">
        <v>14</v>
      </c>
      <c r="D22" s="180"/>
      <c r="E22" s="71" t="s">
        <v>156</v>
      </c>
      <c r="F22" s="184"/>
      <c r="G22" s="185"/>
      <c r="H22" s="10">
        <v>38</v>
      </c>
      <c r="I22" s="10">
        <f>ROUND(H22/H28*J28,0)</f>
        <v>30</v>
      </c>
      <c r="J22" s="11">
        <v>31</v>
      </c>
      <c r="K22" s="81" t="s">
        <v>8</v>
      </c>
    </row>
    <row r="23" spans="1:11" ht="12">
      <c r="A23" s="80" t="s">
        <v>27</v>
      </c>
      <c r="B23" s="80">
        <v>3066</v>
      </c>
      <c r="C23" s="9" t="s">
        <v>15</v>
      </c>
      <c r="D23" s="181" t="s">
        <v>134</v>
      </c>
      <c r="E23" s="71" t="s">
        <v>157</v>
      </c>
      <c r="F23" s="184"/>
      <c r="G23" s="185"/>
      <c r="H23" s="12">
        <v>2335</v>
      </c>
      <c r="I23" s="10">
        <f>J21*2</f>
        <v>1850</v>
      </c>
      <c r="J23" s="13">
        <v>1846</v>
      </c>
      <c r="K23" s="81" t="s">
        <v>7</v>
      </c>
    </row>
    <row r="24" spans="1:11" ht="12">
      <c r="A24" s="80" t="s">
        <v>27</v>
      </c>
      <c r="B24" s="80">
        <v>3067</v>
      </c>
      <c r="C24" s="9" t="s">
        <v>16</v>
      </c>
      <c r="D24" s="182"/>
      <c r="E24" s="71" t="s">
        <v>157</v>
      </c>
      <c r="F24" s="184"/>
      <c r="G24" s="185"/>
      <c r="H24" s="12">
        <v>77</v>
      </c>
      <c r="I24" s="10">
        <f>I22*2</f>
        <v>60</v>
      </c>
      <c r="J24" s="13">
        <v>62</v>
      </c>
      <c r="K24" s="81" t="s">
        <v>8</v>
      </c>
    </row>
    <row r="25" spans="1:11" ht="12">
      <c r="A25" s="80" t="s">
        <v>27</v>
      </c>
      <c r="B25" s="80">
        <v>3068</v>
      </c>
      <c r="C25" s="9" t="s">
        <v>17</v>
      </c>
      <c r="D25" s="181" t="s">
        <v>135</v>
      </c>
      <c r="E25" s="71" t="s">
        <v>158</v>
      </c>
      <c r="F25" s="184"/>
      <c r="G25" s="185"/>
      <c r="H25" s="12">
        <v>3704</v>
      </c>
      <c r="I25" s="10">
        <f>I21*3</f>
        <v>2778</v>
      </c>
      <c r="J25" s="13">
        <v>2770</v>
      </c>
      <c r="K25" s="81" t="s">
        <v>7</v>
      </c>
    </row>
    <row r="26" spans="1:11" ht="12">
      <c r="A26" s="80" t="s">
        <v>27</v>
      </c>
      <c r="B26" s="80">
        <v>3069</v>
      </c>
      <c r="C26" s="9" t="s">
        <v>18</v>
      </c>
      <c r="D26" s="182"/>
      <c r="E26" s="71" t="s">
        <v>158</v>
      </c>
      <c r="F26" s="184"/>
      <c r="G26" s="185"/>
      <c r="H26" s="12">
        <v>122</v>
      </c>
      <c r="I26" s="10">
        <f>J22*3</f>
        <v>93</v>
      </c>
      <c r="J26" s="13">
        <v>92</v>
      </c>
      <c r="K26" s="81" t="s">
        <v>8</v>
      </c>
    </row>
    <row r="27" spans="1:11" ht="27">
      <c r="A27" s="80" t="s">
        <v>27</v>
      </c>
      <c r="B27" s="80">
        <v>3070</v>
      </c>
      <c r="C27" s="9" t="s">
        <v>19</v>
      </c>
      <c r="D27" s="78" t="s">
        <v>136</v>
      </c>
      <c r="E27" s="71" t="s">
        <v>159</v>
      </c>
      <c r="F27" s="184"/>
      <c r="G27" s="185"/>
      <c r="H27" s="12">
        <v>266</v>
      </c>
      <c r="I27" s="12">
        <v>190</v>
      </c>
      <c r="J27" s="13">
        <v>211</v>
      </c>
      <c r="K27" s="187" t="s">
        <v>9</v>
      </c>
    </row>
    <row r="28" spans="1:11" ht="27">
      <c r="A28" s="80" t="s">
        <v>27</v>
      </c>
      <c r="B28" s="80">
        <v>3071</v>
      </c>
      <c r="C28" s="9" t="s">
        <v>20</v>
      </c>
      <c r="D28" s="78" t="s">
        <v>137</v>
      </c>
      <c r="E28" s="71" t="s">
        <v>160</v>
      </c>
      <c r="F28" s="184"/>
      <c r="G28" s="185"/>
      <c r="H28" s="12">
        <v>270</v>
      </c>
      <c r="I28" s="12">
        <v>190</v>
      </c>
      <c r="J28" s="13">
        <v>211</v>
      </c>
      <c r="K28" s="188"/>
    </row>
    <row r="29" spans="1:11" ht="27">
      <c r="A29" s="80" t="s">
        <v>27</v>
      </c>
      <c r="B29" s="80">
        <v>3072</v>
      </c>
      <c r="C29" s="9" t="s">
        <v>21</v>
      </c>
      <c r="D29" s="79" t="s">
        <v>138</v>
      </c>
      <c r="E29" s="72" t="s">
        <v>161</v>
      </c>
      <c r="F29" s="184"/>
      <c r="G29" s="185"/>
      <c r="H29" s="12">
        <v>285</v>
      </c>
      <c r="I29" s="12">
        <v>190</v>
      </c>
      <c r="J29" s="13">
        <v>211</v>
      </c>
      <c r="K29" s="189"/>
    </row>
    <row r="30" spans="1:11" ht="53.25" customHeight="1">
      <c r="A30" s="131" t="s">
        <v>175</v>
      </c>
      <c r="B30" s="131">
        <v>5008</v>
      </c>
      <c r="C30" s="132" t="s">
        <v>97</v>
      </c>
      <c r="D30" s="133" t="s">
        <v>98</v>
      </c>
      <c r="E30" s="134" t="s">
        <v>196</v>
      </c>
      <c r="F30" s="128"/>
      <c r="G30" s="128"/>
      <c r="H30" s="129"/>
      <c r="I30" s="129"/>
      <c r="J30" s="13"/>
      <c r="K30" s="130" t="s">
        <v>7</v>
      </c>
    </row>
    <row r="31" spans="1:13" s="122" customFormat="1" ht="18.75">
      <c r="A31" s="113" t="s">
        <v>30</v>
      </c>
      <c r="B31" s="114"/>
      <c r="C31" s="115"/>
      <c r="D31" s="116"/>
      <c r="E31" s="116"/>
      <c r="F31" s="117"/>
      <c r="G31" s="117"/>
      <c r="H31" s="118"/>
      <c r="I31" s="118"/>
      <c r="J31" s="118"/>
      <c r="K31" s="119"/>
      <c r="L31" s="120"/>
      <c r="M31" s="121"/>
    </row>
    <row r="32" spans="1:11" ht="13.5" customHeight="1">
      <c r="A32" s="186" t="s">
        <v>2</v>
      </c>
      <c r="B32" s="186"/>
      <c r="C32" s="186" t="s">
        <v>0</v>
      </c>
      <c r="D32" s="186" t="s">
        <v>1</v>
      </c>
      <c r="E32" s="186"/>
      <c r="F32" s="186"/>
      <c r="G32" s="186"/>
      <c r="H32" s="190" t="s">
        <v>11</v>
      </c>
      <c r="I32" s="190" t="s">
        <v>12</v>
      </c>
      <c r="J32" s="192" t="s">
        <v>6</v>
      </c>
      <c r="K32" s="190" t="s">
        <v>5</v>
      </c>
    </row>
    <row r="33" spans="1:11" ht="12">
      <c r="A33" s="80" t="s">
        <v>3</v>
      </c>
      <c r="B33" s="80" t="s">
        <v>4</v>
      </c>
      <c r="C33" s="186"/>
      <c r="D33" s="186"/>
      <c r="E33" s="186"/>
      <c r="F33" s="186"/>
      <c r="G33" s="186"/>
      <c r="H33" s="191"/>
      <c r="I33" s="191"/>
      <c r="J33" s="192"/>
      <c r="K33" s="191"/>
    </row>
    <row r="34" spans="1:11" ht="12">
      <c r="A34" s="80" t="s">
        <v>27</v>
      </c>
      <c r="B34" s="80">
        <v>3073</v>
      </c>
      <c r="C34" s="9" t="s">
        <v>13</v>
      </c>
      <c r="D34" s="180" t="s">
        <v>133</v>
      </c>
      <c r="E34" s="71" t="s">
        <v>155</v>
      </c>
      <c r="F34" s="184"/>
      <c r="G34" s="185"/>
      <c r="H34" s="10">
        <v>1168</v>
      </c>
      <c r="I34" s="10">
        <f>ROUND(H34/H40*J40,0)</f>
        <v>926</v>
      </c>
      <c r="J34" s="11">
        <v>925</v>
      </c>
      <c r="K34" s="81" t="s">
        <v>7</v>
      </c>
    </row>
    <row r="35" spans="1:11" ht="12">
      <c r="A35" s="80" t="s">
        <v>27</v>
      </c>
      <c r="B35" s="80">
        <v>3074</v>
      </c>
      <c r="C35" s="9" t="s">
        <v>14</v>
      </c>
      <c r="D35" s="180"/>
      <c r="E35" s="71" t="s">
        <v>156</v>
      </c>
      <c r="F35" s="184"/>
      <c r="G35" s="185"/>
      <c r="H35" s="10">
        <v>38</v>
      </c>
      <c r="I35" s="10">
        <f>ROUND(H35/H41*J41,0)</f>
        <v>30</v>
      </c>
      <c r="J35" s="11">
        <v>31</v>
      </c>
      <c r="K35" s="81" t="s">
        <v>8</v>
      </c>
    </row>
    <row r="36" spans="1:11" ht="12">
      <c r="A36" s="80" t="s">
        <v>27</v>
      </c>
      <c r="B36" s="80">
        <v>3075</v>
      </c>
      <c r="C36" s="9" t="s">
        <v>15</v>
      </c>
      <c r="D36" s="181" t="s">
        <v>134</v>
      </c>
      <c r="E36" s="71" t="s">
        <v>157</v>
      </c>
      <c r="F36" s="184"/>
      <c r="G36" s="185"/>
      <c r="H36" s="12">
        <v>2335</v>
      </c>
      <c r="I36" s="10">
        <f>J34*2</f>
        <v>1850</v>
      </c>
      <c r="J36" s="13">
        <v>1846</v>
      </c>
      <c r="K36" s="81" t="s">
        <v>7</v>
      </c>
    </row>
    <row r="37" spans="1:11" ht="12">
      <c r="A37" s="80" t="s">
        <v>27</v>
      </c>
      <c r="B37" s="80">
        <v>3076</v>
      </c>
      <c r="C37" s="9" t="s">
        <v>16</v>
      </c>
      <c r="D37" s="182"/>
      <c r="E37" s="71" t="s">
        <v>157</v>
      </c>
      <c r="F37" s="184"/>
      <c r="G37" s="185"/>
      <c r="H37" s="12">
        <v>77</v>
      </c>
      <c r="I37" s="10">
        <f>I35*2</f>
        <v>60</v>
      </c>
      <c r="J37" s="13">
        <v>62</v>
      </c>
      <c r="K37" s="81" t="s">
        <v>8</v>
      </c>
    </row>
    <row r="38" spans="1:11" ht="12">
      <c r="A38" s="80" t="s">
        <v>27</v>
      </c>
      <c r="B38" s="80">
        <v>3077</v>
      </c>
      <c r="C38" s="9" t="s">
        <v>17</v>
      </c>
      <c r="D38" s="181" t="s">
        <v>135</v>
      </c>
      <c r="E38" s="71" t="s">
        <v>158</v>
      </c>
      <c r="F38" s="184"/>
      <c r="G38" s="185"/>
      <c r="H38" s="12">
        <v>3704</v>
      </c>
      <c r="I38" s="10">
        <f>I34*3</f>
        <v>2778</v>
      </c>
      <c r="J38" s="13">
        <v>2770</v>
      </c>
      <c r="K38" s="81" t="s">
        <v>7</v>
      </c>
    </row>
    <row r="39" spans="1:11" ht="12">
      <c r="A39" s="80" t="s">
        <v>27</v>
      </c>
      <c r="B39" s="80">
        <v>3078</v>
      </c>
      <c r="C39" s="9" t="s">
        <v>18</v>
      </c>
      <c r="D39" s="182"/>
      <c r="E39" s="71" t="s">
        <v>158</v>
      </c>
      <c r="F39" s="184"/>
      <c r="G39" s="185"/>
      <c r="H39" s="12">
        <v>122</v>
      </c>
      <c r="I39" s="10">
        <f>J35*3</f>
        <v>93</v>
      </c>
      <c r="J39" s="13">
        <v>92</v>
      </c>
      <c r="K39" s="81" t="s">
        <v>8</v>
      </c>
    </row>
    <row r="40" spans="1:11" ht="27">
      <c r="A40" s="80" t="s">
        <v>27</v>
      </c>
      <c r="B40" s="80">
        <v>3079</v>
      </c>
      <c r="C40" s="9" t="s">
        <v>19</v>
      </c>
      <c r="D40" s="78" t="s">
        <v>136</v>
      </c>
      <c r="E40" s="71" t="s">
        <v>159</v>
      </c>
      <c r="F40" s="184"/>
      <c r="G40" s="185"/>
      <c r="H40" s="12">
        <v>266</v>
      </c>
      <c r="I40" s="12">
        <v>190</v>
      </c>
      <c r="J40" s="13">
        <v>211</v>
      </c>
      <c r="K40" s="187" t="s">
        <v>9</v>
      </c>
    </row>
    <row r="41" spans="1:11" ht="27">
      <c r="A41" s="80" t="s">
        <v>27</v>
      </c>
      <c r="B41" s="80">
        <v>3080</v>
      </c>
      <c r="C41" s="9" t="s">
        <v>20</v>
      </c>
      <c r="D41" s="78" t="s">
        <v>137</v>
      </c>
      <c r="E41" s="71" t="s">
        <v>160</v>
      </c>
      <c r="F41" s="184"/>
      <c r="G41" s="185"/>
      <c r="H41" s="12">
        <v>270</v>
      </c>
      <c r="I41" s="12">
        <v>190</v>
      </c>
      <c r="J41" s="13">
        <v>211</v>
      </c>
      <c r="K41" s="188"/>
    </row>
    <row r="42" spans="1:11" ht="27">
      <c r="A42" s="80" t="s">
        <v>27</v>
      </c>
      <c r="B42" s="80">
        <v>3081</v>
      </c>
      <c r="C42" s="9" t="s">
        <v>21</v>
      </c>
      <c r="D42" s="79" t="s">
        <v>138</v>
      </c>
      <c r="E42" s="72" t="s">
        <v>161</v>
      </c>
      <c r="F42" s="184"/>
      <c r="G42" s="185"/>
      <c r="H42" s="12">
        <v>285</v>
      </c>
      <c r="I42" s="12">
        <v>190</v>
      </c>
      <c r="J42" s="13">
        <v>211</v>
      </c>
      <c r="K42" s="189"/>
    </row>
    <row r="43" spans="1:11" ht="53.25" customHeight="1">
      <c r="A43" s="131" t="s">
        <v>175</v>
      </c>
      <c r="B43" s="131">
        <v>5009</v>
      </c>
      <c r="C43" s="132" t="s">
        <v>97</v>
      </c>
      <c r="D43" s="133" t="s">
        <v>98</v>
      </c>
      <c r="E43" s="134" t="s">
        <v>196</v>
      </c>
      <c r="F43" s="128"/>
      <c r="G43" s="128"/>
      <c r="H43" s="129"/>
      <c r="I43" s="129"/>
      <c r="J43" s="13"/>
      <c r="K43" s="130" t="s">
        <v>7</v>
      </c>
    </row>
  </sheetData>
  <mergeCells count="61">
    <mergeCell ref="A4:D4"/>
    <mergeCell ref="D38:D39"/>
    <mergeCell ref="F38:G38"/>
    <mergeCell ref="F39:G39"/>
    <mergeCell ref="F40:G40"/>
    <mergeCell ref="A32:B32"/>
    <mergeCell ref="C32:C33"/>
    <mergeCell ref="D25:D26"/>
    <mergeCell ref="F25:G25"/>
    <mergeCell ref="F26:G26"/>
    <mergeCell ref="F27:G27"/>
    <mergeCell ref="A19:B19"/>
    <mergeCell ref="C19:C20"/>
    <mergeCell ref="D12:D13"/>
    <mergeCell ref="F12:G12"/>
    <mergeCell ref="F13:G13"/>
    <mergeCell ref="K40:K42"/>
    <mergeCell ref="F41:G41"/>
    <mergeCell ref="F42:G42"/>
    <mergeCell ref="K32:K33"/>
    <mergeCell ref="D34:D35"/>
    <mergeCell ref="F34:G34"/>
    <mergeCell ref="F35:G35"/>
    <mergeCell ref="D36:D37"/>
    <mergeCell ref="F36:G36"/>
    <mergeCell ref="F37:G37"/>
    <mergeCell ref="D32:G33"/>
    <mergeCell ref="H32:H33"/>
    <mergeCell ref="I32:I33"/>
    <mergeCell ref="J32:J33"/>
    <mergeCell ref="K27:K29"/>
    <mergeCell ref="F28:G28"/>
    <mergeCell ref="F29:G29"/>
    <mergeCell ref="K19:K20"/>
    <mergeCell ref="D21:D22"/>
    <mergeCell ref="F21:G21"/>
    <mergeCell ref="F22:G22"/>
    <mergeCell ref="D23:D24"/>
    <mergeCell ref="F23:G23"/>
    <mergeCell ref="F24:G24"/>
    <mergeCell ref="D19:G20"/>
    <mergeCell ref="H19:H20"/>
    <mergeCell ref="I19:I20"/>
    <mergeCell ref="J19:J20"/>
    <mergeCell ref="F14:G14"/>
    <mergeCell ref="K14:K16"/>
    <mergeCell ref="F15:G15"/>
    <mergeCell ref="F16:G16"/>
    <mergeCell ref="K6:K7"/>
    <mergeCell ref="J6:J7"/>
    <mergeCell ref="D8:D9"/>
    <mergeCell ref="F8:G8"/>
    <mergeCell ref="F9:G9"/>
    <mergeCell ref="D10:D11"/>
    <mergeCell ref="F10:G10"/>
    <mergeCell ref="F11:G11"/>
    <mergeCell ref="A6:B6"/>
    <mergeCell ref="C6:C7"/>
    <mergeCell ref="D6:G7"/>
    <mergeCell ref="H6:H7"/>
    <mergeCell ref="I6:I7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66" r:id="rId1"/>
  <headerFooter>
    <oddFooter>&amp;R&amp;"-,標準"&amp;12■&amp;A</oddFooter>
  </headerFooter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43"/>
  <sheetViews>
    <sheetView view="pageBreakPreview" zoomScale="80" zoomScaleSheetLayoutView="80" workbookViewId="0" topLeftCell="A32">
      <selection activeCell="C42" sqref="C42"/>
    </sheetView>
  </sheetViews>
  <sheetFormatPr defaultColWidth="9.140625" defaultRowHeight="12"/>
  <cols>
    <col min="1" max="2" width="8.00390625" style="7" customWidth="1"/>
    <col min="3" max="3" width="37.57421875" style="7" customWidth="1"/>
    <col min="4" max="4" width="24.8515625" style="7" customWidth="1"/>
    <col min="5" max="5" width="59.28125" style="7" customWidth="1"/>
    <col min="6" max="6" width="22.28125" style="7" hidden="1" customWidth="1"/>
    <col min="7" max="7" width="41.140625" style="7" hidden="1" customWidth="1"/>
    <col min="8" max="9" width="10.42187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ht="9" customHeight="1">
      <c r="A2" s="6"/>
    </row>
    <row r="3" spans="1:11" s="2" customFormat="1" ht="18.75">
      <c r="A3" s="5" t="s">
        <v>33</v>
      </c>
      <c r="B3" s="3"/>
      <c r="E3" s="5" t="s">
        <v>40</v>
      </c>
      <c r="K3" s="4"/>
    </row>
    <row r="4" spans="1:11" s="2" customFormat="1" ht="18.75">
      <c r="A4" s="183" t="s">
        <v>153</v>
      </c>
      <c r="B4" s="183"/>
      <c r="C4" s="183"/>
      <c r="D4" s="183"/>
      <c r="E4" s="5" t="s">
        <v>154</v>
      </c>
      <c r="K4" s="4"/>
    </row>
    <row r="5" spans="1:13" s="122" customFormat="1" ht="18.75">
      <c r="A5" s="113" t="s">
        <v>28</v>
      </c>
      <c r="B5" s="114"/>
      <c r="C5" s="115"/>
      <c r="D5" s="116"/>
      <c r="E5" s="116"/>
      <c r="F5" s="117"/>
      <c r="G5" s="117"/>
      <c r="H5" s="118"/>
      <c r="I5" s="118"/>
      <c r="J5" s="118"/>
      <c r="K5" s="119"/>
      <c r="L5" s="120"/>
      <c r="M5" s="121"/>
    </row>
    <row r="6" spans="1:11" ht="29.25" customHeight="1">
      <c r="A6" s="186" t="s">
        <v>2</v>
      </c>
      <c r="B6" s="186"/>
      <c r="C6" s="186" t="s">
        <v>0</v>
      </c>
      <c r="D6" s="186" t="s">
        <v>1</v>
      </c>
      <c r="E6" s="186"/>
      <c r="F6" s="186"/>
      <c r="G6" s="186"/>
      <c r="H6" s="190" t="s">
        <v>11</v>
      </c>
      <c r="I6" s="190" t="s">
        <v>12</v>
      </c>
      <c r="J6" s="192" t="s">
        <v>6</v>
      </c>
      <c r="K6" s="190" t="s">
        <v>5</v>
      </c>
    </row>
    <row r="7" spans="1:11" ht="29.25" customHeight="1">
      <c r="A7" s="80" t="s">
        <v>3</v>
      </c>
      <c r="B7" s="80" t="s">
        <v>4</v>
      </c>
      <c r="C7" s="186"/>
      <c r="D7" s="186"/>
      <c r="E7" s="186"/>
      <c r="F7" s="186"/>
      <c r="G7" s="186"/>
      <c r="H7" s="191"/>
      <c r="I7" s="191"/>
      <c r="J7" s="192"/>
      <c r="K7" s="191"/>
    </row>
    <row r="8" spans="1:11" ht="12">
      <c r="A8" s="80" t="s">
        <v>27</v>
      </c>
      <c r="B8" s="80">
        <v>3082</v>
      </c>
      <c r="C8" s="9" t="s">
        <v>13</v>
      </c>
      <c r="D8" s="180" t="s">
        <v>133</v>
      </c>
      <c r="E8" s="71" t="s">
        <v>155</v>
      </c>
      <c r="F8" s="184"/>
      <c r="G8" s="185"/>
      <c r="H8" s="10">
        <v>1168</v>
      </c>
      <c r="I8" s="10">
        <f>ROUND(H8/H14*J14,0)</f>
        <v>891</v>
      </c>
      <c r="J8" s="11">
        <v>887</v>
      </c>
      <c r="K8" s="81" t="s">
        <v>7</v>
      </c>
    </row>
    <row r="9" spans="1:11" ht="12">
      <c r="A9" s="80" t="s">
        <v>27</v>
      </c>
      <c r="B9" s="80">
        <v>3083</v>
      </c>
      <c r="C9" s="9" t="s">
        <v>14</v>
      </c>
      <c r="D9" s="180"/>
      <c r="E9" s="71" t="s">
        <v>156</v>
      </c>
      <c r="F9" s="184"/>
      <c r="G9" s="185"/>
      <c r="H9" s="10">
        <v>38</v>
      </c>
      <c r="I9" s="10">
        <f>ROUND(H9/H15*J15,0)</f>
        <v>29</v>
      </c>
      <c r="J9" s="11">
        <v>30</v>
      </c>
      <c r="K9" s="81" t="s">
        <v>8</v>
      </c>
    </row>
    <row r="10" spans="1:11" ht="12">
      <c r="A10" s="80" t="s">
        <v>27</v>
      </c>
      <c r="B10" s="80">
        <v>3084</v>
      </c>
      <c r="C10" s="9" t="s">
        <v>15</v>
      </c>
      <c r="D10" s="181" t="s">
        <v>134</v>
      </c>
      <c r="E10" s="71" t="s">
        <v>157</v>
      </c>
      <c r="F10" s="184"/>
      <c r="G10" s="185"/>
      <c r="H10" s="12">
        <v>2335</v>
      </c>
      <c r="I10" s="10">
        <f>J8*2</f>
        <v>1774</v>
      </c>
      <c r="J10" s="13">
        <v>1771</v>
      </c>
      <c r="K10" s="81" t="s">
        <v>7</v>
      </c>
    </row>
    <row r="11" spans="1:11" ht="12">
      <c r="A11" s="80" t="s">
        <v>27</v>
      </c>
      <c r="B11" s="80">
        <v>3085</v>
      </c>
      <c r="C11" s="9" t="s">
        <v>16</v>
      </c>
      <c r="D11" s="182"/>
      <c r="E11" s="71" t="s">
        <v>157</v>
      </c>
      <c r="F11" s="184"/>
      <c r="G11" s="185"/>
      <c r="H11" s="12">
        <v>77</v>
      </c>
      <c r="I11" s="10">
        <f>I9*2</f>
        <v>58</v>
      </c>
      <c r="J11" s="13">
        <v>59</v>
      </c>
      <c r="K11" s="81" t="s">
        <v>8</v>
      </c>
    </row>
    <row r="12" spans="1:11" ht="12">
      <c r="A12" s="80" t="s">
        <v>27</v>
      </c>
      <c r="B12" s="80">
        <v>3086</v>
      </c>
      <c r="C12" s="9" t="s">
        <v>17</v>
      </c>
      <c r="D12" s="181" t="s">
        <v>135</v>
      </c>
      <c r="E12" s="71" t="s">
        <v>158</v>
      </c>
      <c r="F12" s="184"/>
      <c r="G12" s="185"/>
      <c r="H12" s="12">
        <v>3704</v>
      </c>
      <c r="I12" s="10">
        <f>I8*3</f>
        <v>2673</v>
      </c>
      <c r="J12" s="13">
        <v>2657</v>
      </c>
      <c r="K12" s="81" t="s">
        <v>7</v>
      </c>
    </row>
    <row r="13" spans="1:11" ht="12">
      <c r="A13" s="80" t="s">
        <v>27</v>
      </c>
      <c r="B13" s="80">
        <v>3087</v>
      </c>
      <c r="C13" s="9" t="s">
        <v>18</v>
      </c>
      <c r="D13" s="182"/>
      <c r="E13" s="71" t="s">
        <v>158</v>
      </c>
      <c r="F13" s="184"/>
      <c r="G13" s="185"/>
      <c r="H13" s="12">
        <v>122</v>
      </c>
      <c r="I13" s="10">
        <f>J9*3</f>
        <v>90</v>
      </c>
      <c r="J13" s="13">
        <v>89</v>
      </c>
      <c r="K13" s="81" t="s">
        <v>8</v>
      </c>
    </row>
    <row r="14" spans="1:11" ht="27">
      <c r="A14" s="80" t="s">
        <v>27</v>
      </c>
      <c r="B14" s="80">
        <v>3088</v>
      </c>
      <c r="C14" s="9" t="s">
        <v>19</v>
      </c>
      <c r="D14" s="78" t="s">
        <v>136</v>
      </c>
      <c r="E14" s="71" t="s">
        <v>159</v>
      </c>
      <c r="F14" s="184"/>
      <c r="G14" s="185"/>
      <c r="H14" s="12">
        <v>266</v>
      </c>
      <c r="I14" s="12">
        <v>190</v>
      </c>
      <c r="J14" s="13">
        <v>203</v>
      </c>
      <c r="K14" s="187" t="s">
        <v>9</v>
      </c>
    </row>
    <row r="15" spans="1:11" ht="27">
      <c r="A15" s="80" t="s">
        <v>27</v>
      </c>
      <c r="B15" s="80">
        <v>3089</v>
      </c>
      <c r="C15" s="9" t="s">
        <v>20</v>
      </c>
      <c r="D15" s="78" t="s">
        <v>137</v>
      </c>
      <c r="E15" s="71" t="s">
        <v>160</v>
      </c>
      <c r="F15" s="184"/>
      <c r="G15" s="185"/>
      <c r="H15" s="12">
        <v>270</v>
      </c>
      <c r="I15" s="12">
        <v>190</v>
      </c>
      <c r="J15" s="13">
        <v>203</v>
      </c>
      <c r="K15" s="188"/>
    </row>
    <row r="16" spans="1:11" ht="27">
      <c r="A16" s="80" t="s">
        <v>27</v>
      </c>
      <c r="B16" s="80">
        <v>3090</v>
      </c>
      <c r="C16" s="9" t="s">
        <v>21</v>
      </c>
      <c r="D16" s="79" t="s">
        <v>138</v>
      </c>
      <c r="E16" s="72" t="s">
        <v>161</v>
      </c>
      <c r="F16" s="184"/>
      <c r="G16" s="185"/>
      <c r="H16" s="12">
        <v>285</v>
      </c>
      <c r="I16" s="12">
        <v>190</v>
      </c>
      <c r="J16" s="13">
        <v>203</v>
      </c>
      <c r="K16" s="189"/>
    </row>
    <row r="17" spans="1:11" ht="53.25" customHeight="1">
      <c r="A17" s="131" t="s">
        <v>175</v>
      </c>
      <c r="B17" s="131">
        <v>5010</v>
      </c>
      <c r="C17" s="132" t="s">
        <v>97</v>
      </c>
      <c r="D17" s="133" t="s">
        <v>98</v>
      </c>
      <c r="E17" s="134" t="s">
        <v>196</v>
      </c>
      <c r="F17" s="128"/>
      <c r="G17" s="128"/>
      <c r="H17" s="129"/>
      <c r="I17" s="129"/>
      <c r="J17" s="13"/>
      <c r="K17" s="130" t="s">
        <v>7</v>
      </c>
    </row>
    <row r="18" spans="1:13" s="122" customFormat="1" ht="18.75">
      <c r="A18" s="113" t="s">
        <v>29</v>
      </c>
      <c r="B18" s="114"/>
      <c r="C18" s="115"/>
      <c r="D18" s="116"/>
      <c r="E18" s="116"/>
      <c r="F18" s="117"/>
      <c r="G18" s="117"/>
      <c r="H18" s="118"/>
      <c r="I18" s="118"/>
      <c r="J18" s="118"/>
      <c r="K18" s="119"/>
      <c r="L18" s="120"/>
      <c r="M18" s="121"/>
    </row>
    <row r="19" spans="1:11" ht="13.5" customHeight="1">
      <c r="A19" s="186" t="s">
        <v>2</v>
      </c>
      <c r="B19" s="186"/>
      <c r="C19" s="186" t="s">
        <v>0</v>
      </c>
      <c r="D19" s="186" t="s">
        <v>1</v>
      </c>
      <c r="E19" s="186"/>
      <c r="F19" s="186"/>
      <c r="G19" s="186"/>
      <c r="H19" s="190" t="s">
        <v>11</v>
      </c>
      <c r="I19" s="190" t="s">
        <v>12</v>
      </c>
      <c r="J19" s="192" t="s">
        <v>6</v>
      </c>
      <c r="K19" s="190" t="s">
        <v>5</v>
      </c>
    </row>
    <row r="20" spans="1:11" ht="12">
      <c r="A20" s="80" t="s">
        <v>3</v>
      </c>
      <c r="B20" s="80" t="s">
        <v>4</v>
      </c>
      <c r="C20" s="186"/>
      <c r="D20" s="186"/>
      <c r="E20" s="186"/>
      <c r="F20" s="186"/>
      <c r="G20" s="186"/>
      <c r="H20" s="191"/>
      <c r="I20" s="191"/>
      <c r="J20" s="192"/>
      <c r="K20" s="191"/>
    </row>
    <row r="21" spans="1:11" ht="12">
      <c r="A21" s="80" t="s">
        <v>27</v>
      </c>
      <c r="B21" s="80">
        <v>3091</v>
      </c>
      <c r="C21" s="9" t="s">
        <v>13</v>
      </c>
      <c r="D21" s="180" t="s">
        <v>133</v>
      </c>
      <c r="E21" s="71" t="s">
        <v>155</v>
      </c>
      <c r="F21" s="184"/>
      <c r="G21" s="185"/>
      <c r="H21" s="10">
        <v>1168</v>
      </c>
      <c r="I21" s="10">
        <f>ROUND(H21/H27*J27,0)</f>
        <v>891</v>
      </c>
      <c r="J21" s="11">
        <v>887</v>
      </c>
      <c r="K21" s="81" t="s">
        <v>7</v>
      </c>
    </row>
    <row r="22" spans="1:11" ht="12">
      <c r="A22" s="80" t="s">
        <v>27</v>
      </c>
      <c r="B22" s="80">
        <v>3092</v>
      </c>
      <c r="C22" s="9" t="s">
        <v>14</v>
      </c>
      <c r="D22" s="180"/>
      <c r="E22" s="71" t="s">
        <v>156</v>
      </c>
      <c r="F22" s="184"/>
      <c r="G22" s="185"/>
      <c r="H22" s="10">
        <v>38</v>
      </c>
      <c r="I22" s="10">
        <f>ROUND(H22/H28*J28,0)</f>
        <v>29</v>
      </c>
      <c r="J22" s="11">
        <v>30</v>
      </c>
      <c r="K22" s="81" t="s">
        <v>8</v>
      </c>
    </row>
    <row r="23" spans="1:11" ht="12">
      <c r="A23" s="80" t="s">
        <v>27</v>
      </c>
      <c r="B23" s="80">
        <v>3093</v>
      </c>
      <c r="C23" s="9" t="s">
        <v>15</v>
      </c>
      <c r="D23" s="181" t="s">
        <v>134</v>
      </c>
      <c r="E23" s="71" t="s">
        <v>157</v>
      </c>
      <c r="F23" s="184"/>
      <c r="G23" s="185"/>
      <c r="H23" s="12">
        <v>2335</v>
      </c>
      <c r="I23" s="10">
        <f>J21*2</f>
        <v>1774</v>
      </c>
      <c r="J23" s="13">
        <v>1771</v>
      </c>
      <c r="K23" s="81" t="s">
        <v>7</v>
      </c>
    </row>
    <row r="24" spans="1:11" ht="12">
      <c r="A24" s="80" t="s">
        <v>27</v>
      </c>
      <c r="B24" s="80">
        <v>3094</v>
      </c>
      <c r="C24" s="9" t="s">
        <v>16</v>
      </c>
      <c r="D24" s="182"/>
      <c r="E24" s="71" t="s">
        <v>157</v>
      </c>
      <c r="F24" s="184"/>
      <c r="G24" s="185"/>
      <c r="H24" s="12">
        <v>77</v>
      </c>
      <c r="I24" s="10">
        <f>I22*2</f>
        <v>58</v>
      </c>
      <c r="J24" s="13">
        <v>59</v>
      </c>
      <c r="K24" s="81" t="s">
        <v>8</v>
      </c>
    </row>
    <row r="25" spans="1:11" ht="12">
      <c r="A25" s="80" t="s">
        <v>27</v>
      </c>
      <c r="B25" s="80">
        <v>3095</v>
      </c>
      <c r="C25" s="9" t="s">
        <v>17</v>
      </c>
      <c r="D25" s="181" t="s">
        <v>135</v>
      </c>
      <c r="E25" s="71" t="s">
        <v>158</v>
      </c>
      <c r="F25" s="184"/>
      <c r="G25" s="185"/>
      <c r="H25" s="12">
        <v>3704</v>
      </c>
      <c r="I25" s="10">
        <f>I21*3</f>
        <v>2673</v>
      </c>
      <c r="J25" s="13">
        <v>2657</v>
      </c>
      <c r="K25" s="81" t="s">
        <v>7</v>
      </c>
    </row>
    <row r="26" spans="1:11" ht="12">
      <c r="A26" s="80" t="s">
        <v>27</v>
      </c>
      <c r="B26" s="80">
        <v>3096</v>
      </c>
      <c r="C26" s="9" t="s">
        <v>18</v>
      </c>
      <c r="D26" s="182"/>
      <c r="E26" s="71" t="s">
        <v>158</v>
      </c>
      <c r="F26" s="184"/>
      <c r="G26" s="185"/>
      <c r="H26" s="12">
        <v>122</v>
      </c>
      <c r="I26" s="10">
        <f>J22*3</f>
        <v>90</v>
      </c>
      <c r="J26" s="13">
        <v>89</v>
      </c>
      <c r="K26" s="81" t="s">
        <v>8</v>
      </c>
    </row>
    <row r="27" spans="1:11" ht="27">
      <c r="A27" s="80" t="s">
        <v>27</v>
      </c>
      <c r="B27" s="80">
        <v>3097</v>
      </c>
      <c r="C27" s="9" t="s">
        <v>19</v>
      </c>
      <c r="D27" s="78" t="s">
        <v>136</v>
      </c>
      <c r="E27" s="71" t="s">
        <v>159</v>
      </c>
      <c r="F27" s="184"/>
      <c r="G27" s="185"/>
      <c r="H27" s="12">
        <v>266</v>
      </c>
      <c r="I27" s="12">
        <v>190</v>
      </c>
      <c r="J27" s="13">
        <v>203</v>
      </c>
      <c r="K27" s="187" t="s">
        <v>9</v>
      </c>
    </row>
    <row r="28" spans="1:11" ht="27">
      <c r="A28" s="80" t="s">
        <v>27</v>
      </c>
      <c r="B28" s="80">
        <v>3098</v>
      </c>
      <c r="C28" s="9" t="s">
        <v>20</v>
      </c>
      <c r="D28" s="78" t="s">
        <v>137</v>
      </c>
      <c r="E28" s="71" t="s">
        <v>160</v>
      </c>
      <c r="F28" s="184"/>
      <c r="G28" s="185"/>
      <c r="H28" s="12">
        <v>270</v>
      </c>
      <c r="I28" s="12">
        <v>190</v>
      </c>
      <c r="J28" s="13">
        <v>203</v>
      </c>
      <c r="K28" s="188"/>
    </row>
    <row r="29" spans="1:11" ht="27">
      <c r="A29" s="80" t="s">
        <v>27</v>
      </c>
      <c r="B29" s="80">
        <v>3099</v>
      </c>
      <c r="C29" s="9" t="s">
        <v>21</v>
      </c>
      <c r="D29" s="79" t="s">
        <v>138</v>
      </c>
      <c r="E29" s="72" t="s">
        <v>161</v>
      </c>
      <c r="F29" s="184"/>
      <c r="G29" s="185"/>
      <c r="H29" s="12">
        <v>285</v>
      </c>
      <c r="I29" s="12">
        <v>190</v>
      </c>
      <c r="J29" s="13">
        <v>203</v>
      </c>
      <c r="K29" s="189"/>
    </row>
    <row r="30" spans="1:11" ht="53.25" customHeight="1">
      <c r="A30" s="131" t="s">
        <v>175</v>
      </c>
      <c r="B30" s="131">
        <v>5011</v>
      </c>
      <c r="C30" s="132" t="s">
        <v>97</v>
      </c>
      <c r="D30" s="133" t="s">
        <v>98</v>
      </c>
      <c r="E30" s="134" t="s">
        <v>196</v>
      </c>
      <c r="F30" s="128"/>
      <c r="G30" s="128"/>
      <c r="H30" s="129"/>
      <c r="I30" s="129"/>
      <c r="J30" s="13"/>
      <c r="K30" s="130" t="s">
        <v>7</v>
      </c>
    </row>
    <row r="31" spans="1:13" s="122" customFormat="1" ht="18.75">
      <c r="A31" s="113" t="s">
        <v>30</v>
      </c>
      <c r="B31" s="114"/>
      <c r="C31" s="115"/>
      <c r="D31" s="116"/>
      <c r="E31" s="116"/>
      <c r="F31" s="117"/>
      <c r="G31" s="117"/>
      <c r="H31" s="118"/>
      <c r="I31" s="118"/>
      <c r="J31" s="118"/>
      <c r="K31" s="119"/>
      <c r="L31" s="120"/>
      <c r="M31" s="121"/>
    </row>
    <row r="32" spans="1:11" ht="13.5" customHeight="1">
      <c r="A32" s="186" t="s">
        <v>2</v>
      </c>
      <c r="B32" s="186"/>
      <c r="C32" s="186" t="s">
        <v>0</v>
      </c>
      <c r="D32" s="186" t="s">
        <v>1</v>
      </c>
      <c r="E32" s="186"/>
      <c r="F32" s="186"/>
      <c r="G32" s="186"/>
      <c r="H32" s="190" t="s">
        <v>11</v>
      </c>
      <c r="I32" s="190" t="s">
        <v>12</v>
      </c>
      <c r="J32" s="192" t="s">
        <v>6</v>
      </c>
      <c r="K32" s="190" t="s">
        <v>5</v>
      </c>
    </row>
    <row r="33" spans="1:11" ht="12">
      <c r="A33" s="80" t="s">
        <v>3</v>
      </c>
      <c r="B33" s="80" t="s">
        <v>4</v>
      </c>
      <c r="C33" s="186"/>
      <c r="D33" s="186"/>
      <c r="E33" s="186"/>
      <c r="F33" s="186"/>
      <c r="G33" s="186"/>
      <c r="H33" s="191"/>
      <c r="I33" s="191"/>
      <c r="J33" s="192"/>
      <c r="K33" s="191"/>
    </row>
    <row r="34" spans="1:11" ht="12">
      <c r="A34" s="80" t="s">
        <v>27</v>
      </c>
      <c r="B34" s="80">
        <v>3100</v>
      </c>
      <c r="C34" s="9" t="s">
        <v>13</v>
      </c>
      <c r="D34" s="180" t="s">
        <v>133</v>
      </c>
      <c r="E34" s="71" t="s">
        <v>155</v>
      </c>
      <c r="F34" s="184"/>
      <c r="G34" s="185"/>
      <c r="H34" s="10">
        <v>1168</v>
      </c>
      <c r="I34" s="10">
        <f>ROUND(H34/H40*J40,0)</f>
        <v>891</v>
      </c>
      <c r="J34" s="11">
        <v>887</v>
      </c>
      <c r="K34" s="81" t="s">
        <v>7</v>
      </c>
    </row>
    <row r="35" spans="1:11" ht="12">
      <c r="A35" s="80" t="s">
        <v>27</v>
      </c>
      <c r="B35" s="80">
        <v>3101</v>
      </c>
      <c r="C35" s="9" t="s">
        <v>14</v>
      </c>
      <c r="D35" s="180"/>
      <c r="E35" s="71" t="s">
        <v>156</v>
      </c>
      <c r="F35" s="184"/>
      <c r="G35" s="185"/>
      <c r="H35" s="10">
        <v>38</v>
      </c>
      <c r="I35" s="10">
        <f>ROUND(H35/H41*J41,0)</f>
        <v>29</v>
      </c>
      <c r="J35" s="11">
        <v>30</v>
      </c>
      <c r="K35" s="81" t="s">
        <v>8</v>
      </c>
    </row>
    <row r="36" spans="1:11" ht="12">
      <c r="A36" s="80" t="s">
        <v>27</v>
      </c>
      <c r="B36" s="80">
        <v>3102</v>
      </c>
      <c r="C36" s="9" t="s">
        <v>15</v>
      </c>
      <c r="D36" s="181" t="s">
        <v>134</v>
      </c>
      <c r="E36" s="71" t="s">
        <v>157</v>
      </c>
      <c r="F36" s="184"/>
      <c r="G36" s="185"/>
      <c r="H36" s="12">
        <v>2335</v>
      </c>
      <c r="I36" s="10">
        <f>J34*2</f>
        <v>1774</v>
      </c>
      <c r="J36" s="13">
        <v>1771</v>
      </c>
      <c r="K36" s="81" t="s">
        <v>7</v>
      </c>
    </row>
    <row r="37" spans="1:11" ht="12">
      <c r="A37" s="80" t="s">
        <v>27</v>
      </c>
      <c r="B37" s="80">
        <v>3103</v>
      </c>
      <c r="C37" s="9" t="s">
        <v>16</v>
      </c>
      <c r="D37" s="182"/>
      <c r="E37" s="71" t="s">
        <v>157</v>
      </c>
      <c r="F37" s="184"/>
      <c r="G37" s="185"/>
      <c r="H37" s="12">
        <v>77</v>
      </c>
      <c r="I37" s="10">
        <f>I35*2</f>
        <v>58</v>
      </c>
      <c r="J37" s="13">
        <v>59</v>
      </c>
      <c r="K37" s="81" t="s">
        <v>8</v>
      </c>
    </row>
    <row r="38" spans="1:11" ht="12">
      <c r="A38" s="80" t="s">
        <v>27</v>
      </c>
      <c r="B38" s="80">
        <v>3104</v>
      </c>
      <c r="C38" s="9" t="s">
        <v>17</v>
      </c>
      <c r="D38" s="181" t="s">
        <v>135</v>
      </c>
      <c r="E38" s="71" t="s">
        <v>158</v>
      </c>
      <c r="F38" s="184"/>
      <c r="G38" s="185"/>
      <c r="H38" s="12">
        <v>3704</v>
      </c>
      <c r="I38" s="10">
        <f>I34*3</f>
        <v>2673</v>
      </c>
      <c r="J38" s="13">
        <v>2657</v>
      </c>
      <c r="K38" s="81" t="s">
        <v>7</v>
      </c>
    </row>
    <row r="39" spans="1:11" ht="12">
      <c r="A39" s="80" t="s">
        <v>27</v>
      </c>
      <c r="B39" s="80">
        <v>3105</v>
      </c>
      <c r="C39" s="9" t="s">
        <v>18</v>
      </c>
      <c r="D39" s="182"/>
      <c r="E39" s="71" t="s">
        <v>158</v>
      </c>
      <c r="F39" s="184"/>
      <c r="G39" s="185"/>
      <c r="H39" s="12">
        <v>122</v>
      </c>
      <c r="I39" s="10">
        <f>J35*3</f>
        <v>90</v>
      </c>
      <c r="J39" s="13">
        <v>89</v>
      </c>
      <c r="K39" s="81" t="s">
        <v>8</v>
      </c>
    </row>
    <row r="40" spans="1:11" ht="27">
      <c r="A40" s="80" t="s">
        <v>27</v>
      </c>
      <c r="B40" s="80">
        <v>3106</v>
      </c>
      <c r="C40" s="9" t="s">
        <v>19</v>
      </c>
      <c r="D40" s="78" t="s">
        <v>136</v>
      </c>
      <c r="E40" s="71" t="s">
        <v>159</v>
      </c>
      <c r="F40" s="184"/>
      <c r="G40" s="185"/>
      <c r="H40" s="12">
        <v>266</v>
      </c>
      <c r="I40" s="12">
        <v>190</v>
      </c>
      <c r="J40" s="13">
        <v>203</v>
      </c>
      <c r="K40" s="187" t="s">
        <v>9</v>
      </c>
    </row>
    <row r="41" spans="1:11" ht="27">
      <c r="A41" s="80" t="s">
        <v>27</v>
      </c>
      <c r="B41" s="80">
        <v>3107</v>
      </c>
      <c r="C41" s="9" t="s">
        <v>20</v>
      </c>
      <c r="D41" s="78" t="s">
        <v>137</v>
      </c>
      <c r="E41" s="71" t="s">
        <v>160</v>
      </c>
      <c r="F41" s="184"/>
      <c r="G41" s="185"/>
      <c r="H41" s="12">
        <v>270</v>
      </c>
      <c r="I41" s="12">
        <v>190</v>
      </c>
      <c r="J41" s="13">
        <v>203</v>
      </c>
      <c r="K41" s="188"/>
    </row>
    <row r="42" spans="1:11" ht="27">
      <c r="A42" s="80" t="s">
        <v>27</v>
      </c>
      <c r="B42" s="80">
        <v>3108</v>
      </c>
      <c r="C42" s="9" t="s">
        <v>21</v>
      </c>
      <c r="D42" s="79" t="s">
        <v>138</v>
      </c>
      <c r="E42" s="72" t="s">
        <v>161</v>
      </c>
      <c r="F42" s="184"/>
      <c r="G42" s="185"/>
      <c r="H42" s="12">
        <v>285</v>
      </c>
      <c r="I42" s="12">
        <v>190</v>
      </c>
      <c r="J42" s="13">
        <v>203</v>
      </c>
      <c r="K42" s="189"/>
    </row>
    <row r="43" spans="1:11" ht="53.25" customHeight="1">
      <c r="A43" s="131" t="s">
        <v>175</v>
      </c>
      <c r="B43" s="131">
        <v>5012</v>
      </c>
      <c r="C43" s="132" t="s">
        <v>97</v>
      </c>
      <c r="D43" s="133" t="s">
        <v>98</v>
      </c>
      <c r="E43" s="134" t="s">
        <v>196</v>
      </c>
      <c r="F43" s="128"/>
      <c r="G43" s="128"/>
      <c r="H43" s="129"/>
      <c r="I43" s="129"/>
      <c r="J43" s="13"/>
      <c r="K43" s="130" t="s">
        <v>7</v>
      </c>
    </row>
  </sheetData>
  <mergeCells count="61">
    <mergeCell ref="D38:D39"/>
    <mergeCell ref="F38:G38"/>
    <mergeCell ref="F39:G39"/>
    <mergeCell ref="F40:G40"/>
    <mergeCell ref="K40:K42"/>
    <mergeCell ref="F41:G41"/>
    <mergeCell ref="F42:G42"/>
    <mergeCell ref="K32:K33"/>
    <mergeCell ref="D34:D35"/>
    <mergeCell ref="F34:G34"/>
    <mergeCell ref="F35:G35"/>
    <mergeCell ref="D36:D37"/>
    <mergeCell ref="F36:G36"/>
    <mergeCell ref="F37:G37"/>
    <mergeCell ref="J32:J33"/>
    <mergeCell ref="A32:B32"/>
    <mergeCell ref="C32:C33"/>
    <mergeCell ref="D32:G33"/>
    <mergeCell ref="H32:H33"/>
    <mergeCell ref="I32:I33"/>
    <mergeCell ref="D25:D26"/>
    <mergeCell ref="F25:G25"/>
    <mergeCell ref="F26:G26"/>
    <mergeCell ref="F27:G27"/>
    <mergeCell ref="K27:K29"/>
    <mergeCell ref="F28:G28"/>
    <mergeCell ref="F29:G29"/>
    <mergeCell ref="K19:K20"/>
    <mergeCell ref="D21:D22"/>
    <mergeCell ref="F21:G21"/>
    <mergeCell ref="F22:G22"/>
    <mergeCell ref="D23:D24"/>
    <mergeCell ref="F23:G23"/>
    <mergeCell ref="F24:G24"/>
    <mergeCell ref="J19:J20"/>
    <mergeCell ref="A19:B19"/>
    <mergeCell ref="C19:C20"/>
    <mergeCell ref="D19:G20"/>
    <mergeCell ref="H19:H20"/>
    <mergeCell ref="I19:I20"/>
    <mergeCell ref="D12:D13"/>
    <mergeCell ref="F12:G12"/>
    <mergeCell ref="F13:G13"/>
    <mergeCell ref="F14:G14"/>
    <mergeCell ref="K14:K16"/>
    <mergeCell ref="F15:G15"/>
    <mergeCell ref="F16:G16"/>
    <mergeCell ref="J6:J7"/>
    <mergeCell ref="K6:K7"/>
    <mergeCell ref="D8:D9"/>
    <mergeCell ref="F8:G8"/>
    <mergeCell ref="F9:G9"/>
    <mergeCell ref="H6:H7"/>
    <mergeCell ref="I6:I7"/>
    <mergeCell ref="D10:D11"/>
    <mergeCell ref="F10:G10"/>
    <mergeCell ref="F11:G11"/>
    <mergeCell ref="A4:D4"/>
    <mergeCell ref="A6:B6"/>
    <mergeCell ref="C6:C7"/>
    <mergeCell ref="D6:G7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66" r:id="rId1"/>
  <headerFooter>
    <oddFooter>&amp;R&amp;"-,標準"&amp;12■&amp;A</oddFooter>
  </headerFooter>
  <rowBreaks count="1" manualBreakCount="1">
    <brk id="3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43"/>
  <sheetViews>
    <sheetView view="pageBreakPreview" zoomScale="80" zoomScaleSheetLayoutView="80" workbookViewId="0" topLeftCell="A28">
      <selection activeCell="C41" sqref="C41"/>
    </sheetView>
  </sheetViews>
  <sheetFormatPr defaultColWidth="9.140625" defaultRowHeight="12"/>
  <cols>
    <col min="1" max="2" width="8.00390625" style="7" customWidth="1"/>
    <col min="3" max="3" width="37.57421875" style="7" customWidth="1"/>
    <col min="4" max="4" width="24.8515625" style="7" customWidth="1"/>
    <col min="5" max="5" width="59.28125" style="7" customWidth="1"/>
    <col min="6" max="6" width="22.28125" style="7" hidden="1" customWidth="1"/>
    <col min="7" max="7" width="41.140625" style="7" hidden="1" customWidth="1"/>
    <col min="8" max="9" width="10.42187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ht="14.25" customHeight="1">
      <c r="A2" s="6"/>
    </row>
    <row r="3" spans="1:11" s="2" customFormat="1" ht="18.75">
      <c r="A3" s="5" t="s">
        <v>35</v>
      </c>
      <c r="B3" s="3"/>
      <c r="E3" s="5" t="s">
        <v>41</v>
      </c>
      <c r="K3" s="4"/>
    </row>
    <row r="4" spans="1:11" s="2" customFormat="1" ht="18.75">
      <c r="A4" s="183" t="s">
        <v>153</v>
      </c>
      <c r="B4" s="183"/>
      <c r="C4" s="183"/>
      <c r="D4" s="183"/>
      <c r="E4" s="5" t="s">
        <v>154</v>
      </c>
      <c r="K4" s="4"/>
    </row>
    <row r="5" spans="1:13" s="122" customFormat="1" ht="18.75">
      <c r="A5" s="113" t="s">
        <v>28</v>
      </c>
      <c r="B5" s="114"/>
      <c r="C5" s="115"/>
      <c r="D5" s="116"/>
      <c r="E5" s="116"/>
      <c r="F5" s="117"/>
      <c r="G5" s="117"/>
      <c r="H5" s="118"/>
      <c r="I5" s="118"/>
      <c r="J5" s="118"/>
      <c r="K5" s="119"/>
      <c r="L5" s="120"/>
      <c r="M5" s="121"/>
    </row>
    <row r="6" spans="1:11" ht="29.25" customHeight="1">
      <c r="A6" s="186" t="s">
        <v>2</v>
      </c>
      <c r="B6" s="186"/>
      <c r="C6" s="186" t="s">
        <v>0</v>
      </c>
      <c r="D6" s="186" t="s">
        <v>1</v>
      </c>
      <c r="E6" s="186"/>
      <c r="F6" s="186"/>
      <c r="G6" s="186"/>
      <c r="H6" s="190" t="s">
        <v>11</v>
      </c>
      <c r="I6" s="190" t="s">
        <v>12</v>
      </c>
      <c r="J6" s="192" t="s">
        <v>6</v>
      </c>
      <c r="K6" s="190" t="s">
        <v>5</v>
      </c>
    </row>
    <row r="7" spans="1:11" ht="29.25" customHeight="1">
      <c r="A7" s="80" t="s">
        <v>3</v>
      </c>
      <c r="B7" s="80" t="s">
        <v>4</v>
      </c>
      <c r="C7" s="186"/>
      <c r="D7" s="186"/>
      <c r="E7" s="186"/>
      <c r="F7" s="186"/>
      <c r="G7" s="186"/>
      <c r="H7" s="191"/>
      <c r="I7" s="191"/>
      <c r="J7" s="192"/>
      <c r="K7" s="191"/>
    </row>
    <row r="8" spans="1:11" ht="12">
      <c r="A8" s="80" t="s">
        <v>27</v>
      </c>
      <c r="B8" s="80">
        <v>3109</v>
      </c>
      <c r="C8" s="9" t="s">
        <v>13</v>
      </c>
      <c r="D8" s="180" t="s">
        <v>133</v>
      </c>
      <c r="E8" s="71" t="s">
        <v>155</v>
      </c>
      <c r="F8" s="184"/>
      <c r="G8" s="185"/>
      <c r="H8" s="10">
        <v>1168</v>
      </c>
      <c r="I8" s="10">
        <f>ROUND(H8/H14*J14,0)</f>
        <v>887</v>
      </c>
      <c r="J8" s="11">
        <v>882</v>
      </c>
      <c r="K8" s="81" t="s">
        <v>7</v>
      </c>
    </row>
    <row r="9" spans="1:11" ht="12">
      <c r="A9" s="80" t="s">
        <v>27</v>
      </c>
      <c r="B9" s="80">
        <v>3110</v>
      </c>
      <c r="C9" s="9" t="s">
        <v>14</v>
      </c>
      <c r="D9" s="180"/>
      <c r="E9" s="71" t="s">
        <v>156</v>
      </c>
      <c r="F9" s="184"/>
      <c r="G9" s="185"/>
      <c r="H9" s="10">
        <v>38</v>
      </c>
      <c r="I9" s="10">
        <f>ROUND(H9/H15*J15,0)</f>
        <v>28</v>
      </c>
      <c r="J9" s="11">
        <v>29</v>
      </c>
      <c r="K9" s="81" t="s">
        <v>8</v>
      </c>
    </row>
    <row r="10" spans="1:11" ht="12">
      <c r="A10" s="80" t="s">
        <v>27</v>
      </c>
      <c r="B10" s="80">
        <v>3111</v>
      </c>
      <c r="C10" s="9" t="s">
        <v>15</v>
      </c>
      <c r="D10" s="181" t="s">
        <v>134</v>
      </c>
      <c r="E10" s="71" t="s">
        <v>157</v>
      </c>
      <c r="F10" s="184"/>
      <c r="G10" s="185"/>
      <c r="H10" s="12">
        <v>2335</v>
      </c>
      <c r="I10" s="10">
        <f>J8*2</f>
        <v>1764</v>
      </c>
      <c r="J10" s="13">
        <v>1762</v>
      </c>
      <c r="K10" s="81" t="s">
        <v>7</v>
      </c>
    </row>
    <row r="11" spans="1:11" ht="12">
      <c r="A11" s="80" t="s">
        <v>27</v>
      </c>
      <c r="B11" s="80">
        <v>3112</v>
      </c>
      <c r="C11" s="9" t="s">
        <v>16</v>
      </c>
      <c r="D11" s="182"/>
      <c r="E11" s="71" t="s">
        <v>157</v>
      </c>
      <c r="F11" s="184"/>
      <c r="G11" s="185"/>
      <c r="H11" s="12">
        <v>77</v>
      </c>
      <c r="I11" s="10">
        <f>I9*2</f>
        <v>56</v>
      </c>
      <c r="J11" s="13">
        <v>59</v>
      </c>
      <c r="K11" s="81" t="s">
        <v>8</v>
      </c>
    </row>
    <row r="12" spans="1:11" ht="12">
      <c r="A12" s="80" t="s">
        <v>27</v>
      </c>
      <c r="B12" s="80">
        <v>3113</v>
      </c>
      <c r="C12" s="9" t="s">
        <v>17</v>
      </c>
      <c r="D12" s="181" t="s">
        <v>135</v>
      </c>
      <c r="E12" s="71" t="s">
        <v>158</v>
      </c>
      <c r="F12" s="184"/>
      <c r="G12" s="185"/>
      <c r="H12" s="12">
        <v>3704</v>
      </c>
      <c r="I12" s="10">
        <f>I8*3</f>
        <v>2661</v>
      </c>
      <c r="J12" s="13">
        <v>2643</v>
      </c>
      <c r="K12" s="81" t="s">
        <v>7</v>
      </c>
    </row>
    <row r="13" spans="1:11" ht="12">
      <c r="A13" s="80" t="s">
        <v>27</v>
      </c>
      <c r="B13" s="80">
        <v>3114</v>
      </c>
      <c r="C13" s="9" t="s">
        <v>18</v>
      </c>
      <c r="D13" s="182"/>
      <c r="E13" s="71" t="s">
        <v>158</v>
      </c>
      <c r="F13" s="184"/>
      <c r="G13" s="185"/>
      <c r="H13" s="12">
        <v>122</v>
      </c>
      <c r="I13" s="10">
        <f>J9*3</f>
        <v>87</v>
      </c>
      <c r="J13" s="13">
        <v>88</v>
      </c>
      <c r="K13" s="81" t="s">
        <v>8</v>
      </c>
    </row>
    <row r="14" spans="1:11" ht="27">
      <c r="A14" s="80" t="s">
        <v>27</v>
      </c>
      <c r="B14" s="80">
        <v>3115</v>
      </c>
      <c r="C14" s="9" t="s">
        <v>19</v>
      </c>
      <c r="D14" s="78" t="s">
        <v>136</v>
      </c>
      <c r="E14" s="71" t="s">
        <v>159</v>
      </c>
      <c r="F14" s="184"/>
      <c r="G14" s="185"/>
      <c r="H14" s="12">
        <v>266</v>
      </c>
      <c r="I14" s="12">
        <v>190</v>
      </c>
      <c r="J14" s="13">
        <v>202</v>
      </c>
      <c r="K14" s="187" t="s">
        <v>9</v>
      </c>
    </row>
    <row r="15" spans="1:11" ht="27">
      <c r="A15" s="80" t="s">
        <v>27</v>
      </c>
      <c r="B15" s="80">
        <v>3116</v>
      </c>
      <c r="C15" s="9" t="s">
        <v>20</v>
      </c>
      <c r="D15" s="78" t="s">
        <v>137</v>
      </c>
      <c r="E15" s="71" t="s">
        <v>160</v>
      </c>
      <c r="F15" s="184"/>
      <c r="G15" s="185"/>
      <c r="H15" s="12">
        <v>270</v>
      </c>
      <c r="I15" s="12">
        <v>190</v>
      </c>
      <c r="J15" s="13">
        <v>202</v>
      </c>
      <c r="K15" s="188"/>
    </row>
    <row r="16" spans="1:11" ht="27">
      <c r="A16" s="80" t="s">
        <v>27</v>
      </c>
      <c r="B16" s="80">
        <v>3117</v>
      </c>
      <c r="C16" s="9" t="s">
        <v>21</v>
      </c>
      <c r="D16" s="79" t="s">
        <v>138</v>
      </c>
      <c r="E16" s="72" t="s">
        <v>161</v>
      </c>
      <c r="F16" s="184"/>
      <c r="G16" s="185"/>
      <c r="H16" s="12">
        <v>285</v>
      </c>
      <c r="I16" s="12">
        <v>190</v>
      </c>
      <c r="J16" s="13">
        <v>202</v>
      </c>
      <c r="K16" s="189"/>
    </row>
    <row r="17" spans="1:11" ht="53.25" customHeight="1">
      <c r="A17" s="131" t="s">
        <v>175</v>
      </c>
      <c r="B17" s="131">
        <v>5013</v>
      </c>
      <c r="C17" s="132" t="s">
        <v>97</v>
      </c>
      <c r="D17" s="133" t="s">
        <v>98</v>
      </c>
      <c r="E17" s="134" t="s">
        <v>196</v>
      </c>
      <c r="F17" s="128"/>
      <c r="G17" s="128"/>
      <c r="H17" s="129"/>
      <c r="I17" s="129"/>
      <c r="J17" s="13"/>
      <c r="K17" s="130" t="s">
        <v>7</v>
      </c>
    </row>
    <row r="18" spans="1:13" s="122" customFormat="1" ht="18.75">
      <c r="A18" s="113" t="s">
        <v>29</v>
      </c>
      <c r="B18" s="114"/>
      <c r="C18" s="115"/>
      <c r="D18" s="116"/>
      <c r="E18" s="116"/>
      <c r="F18" s="117"/>
      <c r="G18" s="117"/>
      <c r="H18" s="118"/>
      <c r="I18" s="118"/>
      <c r="J18" s="118"/>
      <c r="K18" s="119"/>
      <c r="L18" s="120"/>
      <c r="M18" s="121"/>
    </row>
    <row r="19" spans="1:11" ht="13.5" customHeight="1">
      <c r="A19" s="186" t="s">
        <v>2</v>
      </c>
      <c r="B19" s="186"/>
      <c r="C19" s="186" t="s">
        <v>0</v>
      </c>
      <c r="D19" s="186" t="s">
        <v>1</v>
      </c>
      <c r="E19" s="186"/>
      <c r="F19" s="186"/>
      <c r="G19" s="186"/>
      <c r="H19" s="190" t="s">
        <v>11</v>
      </c>
      <c r="I19" s="190" t="s">
        <v>12</v>
      </c>
      <c r="J19" s="192" t="s">
        <v>6</v>
      </c>
      <c r="K19" s="190" t="s">
        <v>5</v>
      </c>
    </row>
    <row r="20" spans="1:11" ht="12">
      <c r="A20" s="80" t="s">
        <v>3</v>
      </c>
      <c r="B20" s="80" t="s">
        <v>4</v>
      </c>
      <c r="C20" s="186"/>
      <c r="D20" s="186"/>
      <c r="E20" s="186"/>
      <c r="F20" s="186"/>
      <c r="G20" s="186"/>
      <c r="H20" s="191"/>
      <c r="I20" s="191"/>
      <c r="J20" s="192"/>
      <c r="K20" s="191"/>
    </row>
    <row r="21" spans="1:11" ht="12">
      <c r="A21" s="80" t="s">
        <v>27</v>
      </c>
      <c r="B21" s="80">
        <v>3118</v>
      </c>
      <c r="C21" s="9" t="s">
        <v>13</v>
      </c>
      <c r="D21" s="180" t="s">
        <v>133</v>
      </c>
      <c r="E21" s="71" t="s">
        <v>155</v>
      </c>
      <c r="F21" s="184"/>
      <c r="G21" s="185"/>
      <c r="H21" s="10">
        <v>1168</v>
      </c>
      <c r="I21" s="10">
        <f>ROUND(H21/H27*J27,0)</f>
        <v>887</v>
      </c>
      <c r="J21" s="11">
        <v>882</v>
      </c>
      <c r="K21" s="81" t="s">
        <v>7</v>
      </c>
    </row>
    <row r="22" spans="1:11" ht="12">
      <c r="A22" s="80" t="s">
        <v>27</v>
      </c>
      <c r="B22" s="80">
        <v>3119</v>
      </c>
      <c r="C22" s="9" t="s">
        <v>14</v>
      </c>
      <c r="D22" s="180"/>
      <c r="E22" s="71" t="s">
        <v>156</v>
      </c>
      <c r="F22" s="184"/>
      <c r="G22" s="185"/>
      <c r="H22" s="10">
        <v>38</v>
      </c>
      <c r="I22" s="10">
        <f>ROUND(H22/H28*J28,0)</f>
        <v>28</v>
      </c>
      <c r="J22" s="11">
        <v>29</v>
      </c>
      <c r="K22" s="81" t="s">
        <v>8</v>
      </c>
    </row>
    <row r="23" spans="1:11" ht="12">
      <c r="A23" s="80" t="s">
        <v>27</v>
      </c>
      <c r="B23" s="80">
        <v>3120</v>
      </c>
      <c r="C23" s="9" t="s">
        <v>15</v>
      </c>
      <c r="D23" s="181" t="s">
        <v>134</v>
      </c>
      <c r="E23" s="71" t="s">
        <v>157</v>
      </c>
      <c r="F23" s="184"/>
      <c r="G23" s="185"/>
      <c r="H23" s="12">
        <v>2335</v>
      </c>
      <c r="I23" s="10">
        <f>J21*2</f>
        <v>1764</v>
      </c>
      <c r="J23" s="13">
        <v>1762</v>
      </c>
      <c r="K23" s="81" t="s">
        <v>7</v>
      </c>
    </row>
    <row r="24" spans="1:11" ht="12">
      <c r="A24" s="80" t="s">
        <v>27</v>
      </c>
      <c r="B24" s="80">
        <v>3121</v>
      </c>
      <c r="C24" s="9" t="s">
        <v>16</v>
      </c>
      <c r="D24" s="182"/>
      <c r="E24" s="71" t="s">
        <v>157</v>
      </c>
      <c r="F24" s="184"/>
      <c r="G24" s="185"/>
      <c r="H24" s="12">
        <v>77</v>
      </c>
      <c r="I24" s="10">
        <f>I22*2</f>
        <v>56</v>
      </c>
      <c r="J24" s="13">
        <v>59</v>
      </c>
      <c r="K24" s="81" t="s">
        <v>8</v>
      </c>
    </row>
    <row r="25" spans="1:11" ht="12">
      <c r="A25" s="80" t="s">
        <v>27</v>
      </c>
      <c r="B25" s="80">
        <v>3122</v>
      </c>
      <c r="C25" s="9" t="s">
        <v>17</v>
      </c>
      <c r="D25" s="181" t="s">
        <v>135</v>
      </c>
      <c r="E25" s="71" t="s">
        <v>158</v>
      </c>
      <c r="F25" s="184"/>
      <c r="G25" s="185"/>
      <c r="H25" s="12">
        <v>3704</v>
      </c>
      <c r="I25" s="10">
        <f>I21*3</f>
        <v>2661</v>
      </c>
      <c r="J25" s="13">
        <v>2643</v>
      </c>
      <c r="K25" s="81" t="s">
        <v>7</v>
      </c>
    </row>
    <row r="26" spans="1:11" ht="12">
      <c r="A26" s="80" t="s">
        <v>27</v>
      </c>
      <c r="B26" s="80">
        <v>3123</v>
      </c>
      <c r="C26" s="9" t="s">
        <v>18</v>
      </c>
      <c r="D26" s="182"/>
      <c r="E26" s="71" t="s">
        <v>158</v>
      </c>
      <c r="F26" s="184"/>
      <c r="G26" s="185"/>
      <c r="H26" s="12">
        <v>122</v>
      </c>
      <c r="I26" s="10">
        <f>J22*3</f>
        <v>87</v>
      </c>
      <c r="J26" s="13">
        <v>88</v>
      </c>
      <c r="K26" s="81" t="s">
        <v>8</v>
      </c>
    </row>
    <row r="27" spans="1:11" ht="27">
      <c r="A27" s="80" t="s">
        <v>27</v>
      </c>
      <c r="B27" s="80">
        <v>3124</v>
      </c>
      <c r="C27" s="9" t="s">
        <v>19</v>
      </c>
      <c r="D27" s="78" t="s">
        <v>136</v>
      </c>
      <c r="E27" s="71" t="s">
        <v>159</v>
      </c>
      <c r="F27" s="184"/>
      <c r="G27" s="185"/>
      <c r="H27" s="12">
        <v>266</v>
      </c>
      <c r="I27" s="12">
        <v>190</v>
      </c>
      <c r="J27" s="13">
        <v>202</v>
      </c>
      <c r="K27" s="187" t="s">
        <v>9</v>
      </c>
    </row>
    <row r="28" spans="1:11" ht="27">
      <c r="A28" s="80" t="s">
        <v>27</v>
      </c>
      <c r="B28" s="80">
        <v>3125</v>
      </c>
      <c r="C28" s="9" t="s">
        <v>20</v>
      </c>
      <c r="D28" s="78" t="s">
        <v>137</v>
      </c>
      <c r="E28" s="71" t="s">
        <v>160</v>
      </c>
      <c r="F28" s="184"/>
      <c r="G28" s="185"/>
      <c r="H28" s="12">
        <v>270</v>
      </c>
      <c r="I28" s="12">
        <v>190</v>
      </c>
      <c r="J28" s="13">
        <v>202</v>
      </c>
      <c r="K28" s="188"/>
    </row>
    <row r="29" spans="1:11" ht="27">
      <c r="A29" s="80" t="s">
        <v>27</v>
      </c>
      <c r="B29" s="80">
        <v>3126</v>
      </c>
      <c r="C29" s="9" t="s">
        <v>21</v>
      </c>
      <c r="D29" s="79" t="s">
        <v>138</v>
      </c>
      <c r="E29" s="72" t="s">
        <v>161</v>
      </c>
      <c r="F29" s="184"/>
      <c r="G29" s="185"/>
      <c r="H29" s="12">
        <v>285</v>
      </c>
      <c r="I29" s="12">
        <v>190</v>
      </c>
      <c r="J29" s="13">
        <v>202</v>
      </c>
      <c r="K29" s="189"/>
    </row>
    <row r="30" spans="1:11" ht="53.25" customHeight="1">
      <c r="A30" s="131" t="s">
        <v>175</v>
      </c>
      <c r="B30" s="131">
        <v>5014</v>
      </c>
      <c r="C30" s="132" t="s">
        <v>97</v>
      </c>
      <c r="D30" s="133" t="s">
        <v>98</v>
      </c>
      <c r="E30" s="134" t="s">
        <v>196</v>
      </c>
      <c r="F30" s="128"/>
      <c r="G30" s="128"/>
      <c r="H30" s="129"/>
      <c r="I30" s="129"/>
      <c r="J30" s="13"/>
      <c r="K30" s="130" t="s">
        <v>7</v>
      </c>
    </row>
    <row r="31" spans="1:13" s="122" customFormat="1" ht="18.75">
      <c r="A31" s="113" t="s">
        <v>30</v>
      </c>
      <c r="B31" s="114"/>
      <c r="C31" s="115"/>
      <c r="D31" s="116"/>
      <c r="E31" s="116"/>
      <c r="F31" s="117"/>
      <c r="G31" s="117"/>
      <c r="H31" s="118"/>
      <c r="I31" s="118"/>
      <c r="J31" s="118"/>
      <c r="K31" s="119"/>
      <c r="L31" s="120"/>
      <c r="M31" s="121"/>
    </row>
    <row r="32" spans="1:11" ht="13.5" customHeight="1">
      <c r="A32" s="186" t="s">
        <v>2</v>
      </c>
      <c r="B32" s="186"/>
      <c r="C32" s="186" t="s">
        <v>0</v>
      </c>
      <c r="D32" s="186" t="s">
        <v>1</v>
      </c>
      <c r="E32" s="186"/>
      <c r="F32" s="186"/>
      <c r="G32" s="186"/>
      <c r="H32" s="190" t="s">
        <v>11</v>
      </c>
      <c r="I32" s="190" t="s">
        <v>12</v>
      </c>
      <c r="J32" s="192" t="s">
        <v>6</v>
      </c>
      <c r="K32" s="190" t="s">
        <v>5</v>
      </c>
    </row>
    <row r="33" spans="1:11" ht="12">
      <c r="A33" s="80" t="s">
        <v>3</v>
      </c>
      <c r="B33" s="80" t="s">
        <v>4</v>
      </c>
      <c r="C33" s="186"/>
      <c r="D33" s="186"/>
      <c r="E33" s="186"/>
      <c r="F33" s="186"/>
      <c r="G33" s="186"/>
      <c r="H33" s="191"/>
      <c r="I33" s="191"/>
      <c r="J33" s="192"/>
      <c r="K33" s="191"/>
    </row>
    <row r="34" spans="1:11" ht="12">
      <c r="A34" s="80" t="s">
        <v>27</v>
      </c>
      <c r="B34" s="80">
        <v>3127</v>
      </c>
      <c r="C34" s="9" t="s">
        <v>13</v>
      </c>
      <c r="D34" s="180" t="s">
        <v>133</v>
      </c>
      <c r="E34" s="71" t="s">
        <v>155</v>
      </c>
      <c r="F34" s="184"/>
      <c r="G34" s="185"/>
      <c r="H34" s="10">
        <v>1168</v>
      </c>
      <c r="I34" s="10">
        <f>ROUND(H34/H40*J40,0)</f>
        <v>887</v>
      </c>
      <c r="J34" s="11">
        <v>882</v>
      </c>
      <c r="K34" s="81" t="s">
        <v>7</v>
      </c>
    </row>
    <row r="35" spans="1:11" ht="12">
      <c r="A35" s="80" t="s">
        <v>27</v>
      </c>
      <c r="B35" s="80">
        <v>3128</v>
      </c>
      <c r="C35" s="9" t="s">
        <v>14</v>
      </c>
      <c r="D35" s="180"/>
      <c r="E35" s="71" t="s">
        <v>156</v>
      </c>
      <c r="F35" s="184"/>
      <c r="G35" s="185"/>
      <c r="H35" s="10">
        <v>38</v>
      </c>
      <c r="I35" s="10">
        <f>ROUND(H35/H41*J41,0)</f>
        <v>28</v>
      </c>
      <c r="J35" s="11">
        <v>29</v>
      </c>
      <c r="K35" s="81" t="s">
        <v>8</v>
      </c>
    </row>
    <row r="36" spans="1:11" ht="12">
      <c r="A36" s="80" t="s">
        <v>27</v>
      </c>
      <c r="B36" s="80">
        <v>3129</v>
      </c>
      <c r="C36" s="9" t="s">
        <v>15</v>
      </c>
      <c r="D36" s="181" t="s">
        <v>134</v>
      </c>
      <c r="E36" s="71" t="s">
        <v>157</v>
      </c>
      <c r="F36" s="184"/>
      <c r="G36" s="185"/>
      <c r="H36" s="12">
        <v>2335</v>
      </c>
      <c r="I36" s="10">
        <f>J34*2</f>
        <v>1764</v>
      </c>
      <c r="J36" s="13">
        <v>1762</v>
      </c>
      <c r="K36" s="81" t="s">
        <v>7</v>
      </c>
    </row>
    <row r="37" spans="1:11" ht="12">
      <c r="A37" s="80" t="s">
        <v>27</v>
      </c>
      <c r="B37" s="80">
        <v>3130</v>
      </c>
      <c r="C37" s="9" t="s">
        <v>16</v>
      </c>
      <c r="D37" s="182"/>
      <c r="E37" s="71" t="s">
        <v>157</v>
      </c>
      <c r="F37" s="184"/>
      <c r="G37" s="185"/>
      <c r="H37" s="12">
        <v>77</v>
      </c>
      <c r="I37" s="10">
        <f>I35*2</f>
        <v>56</v>
      </c>
      <c r="J37" s="13">
        <v>59</v>
      </c>
      <c r="K37" s="81" t="s">
        <v>8</v>
      </c>
    </row>
    <row r="38" spans="1:11" ht="12">
      <c r="A38" s="80" t="s">
        <v>27</v>
      </c>
      <c r="B38" s="80">
        <v>3131</v>
      </c>
      <c r="C38" s="9" t="s">
        <v>17</v>
      </c>
      <c r="D38" s="181" t="s">
        <v>135</v>
      </c>
      <c r="E38" s="71" t="s">
        <v>158</v>
      </c>
      <c r="F38" s="184"/>
      <c r="G38" s="185"/>
      <c r="H38" s="12">
        <v>3704</v>
      </c>
      <c r="I38" s="10">
        <f>I34*3</f>
        <v>2661</v>
      </c>
      <c r="J38" s="13">
        <v>2643</v>
      </c>
      <c r="K38" s="81" t="s">
        <v>7</v>
      </c>
    </row>
    <row r="39" spans="1:11" ht="12">
      <c r="A39" s="80" t="s">
        <v>27</v>
      </c>
      <c r="B39" s="80">
        <v>3132</v>
      </c>
      <c r="C39" s="9" t="s">
        <v>18</v>
      </c>
      <c r="D39" s="182"/>
      <c r="E39" s="71" t="s">
        <v>158</v>
      </c>
      <c r="F39" s="184"/>
      <c r="G39" s="185"/>
      <c r="H39" s="12">
        <v>122</v>
      </c>
      <c r="I39" s="10">
        <f>J35*3</f>
        <v>87</v>
      </c>
      <c r="J39" s="13">
        <v>88</v>
      </c>
      <c r="K39" s="81" t="s">
        <v>8</v>
      </c>
    </row>
    <row r="40" spans="1:11" ht="27">
      <c r="A40" s="80" t="s">
        <v>27</v>
      </c>
      <c r="B40" s="80">
        <v>3133</v>
      </c>
      <c r="C40" s="9" t="s">
        <v>19</v>
      </c>
      <c r="D40" s="78" t="s">
        <v>136</v>
      </c>
      <c r="E40" s="71" t="s">
        <v>159</v>
      </c>
      <c r="F40" s="184"/>
      <c r="G40" s="185"/>
      <c r="H40" s="12">
        <v>266</v>
      </c>
      <c r="I40" s="12">
        <v>190</v>
      </c>
      <c r="J40" s="13">
        <v>202</v>
      </c>
      <c r="K40" s="187" t="s">
        <v>9</v>
      </c>
    </row>
    <row r="41" spans="1:11" ht="27">
      <c r="A41" s="80" t="s">
        <v>27</v>
      </c>
      <c r="B41" s="80">
        <v>3134</v>
      </c>
      <c r="C41" s="9" t="s">
        <v>20</v>
      </c>
      <c r="D41" s="78" t="s">
        <v>137</v>
      </c>
      <c r="E41" s="71" t="s">
        <v>160</v>
      </c>
      <c r="F41" s="184"/>
      <c r="G41" s="185"/>
      <c r="H41" s="12">
        <v>270</v>
      </c>
      <c r="I41" s="12">
        <v>190</v>
      </c>
      <c r="J41" s="13">
        <v>202</v>
      </c>
      <c r="K41" s="188"/>
    </row>
    <row r="42" spans="1:11" ht="27">
      <c r="A42" s="80" t="s">
        <v>27</v>
      </c>
      <c r="B42" s="80">
        <v>3135</v>
      </c>
      <c r="C42" s="9" t="s">
        <v>21</v>
      </c>
      <c r="D42" s="79" t="s">
        <v>138</v>
      </c>
      <c r="E42" s="72" t="s">
        <v>161</v>
      </c>
      <c r="F42" s="184"/>
      <c r="G42" s="185"/>
      <c r="H42" s="12">
        <v>285</v>
      </c>
      <c r="I42" s="12">
        <v>190</v>
      </c>
      <c r="J42" s="13">
        <v>202</v>
      </c>
      <c r="K42" s="189"/>
    </row>
    <row r="43" spans="1:11" ht="53.25" customHeight="1">
      <c r="A43" s="131" t="s">
        <v>175</v>
      </c>
      <c r="B43" s="131">
        <v>5015</v>
      </c>
      <c r="C43" s="132" t="s">
        <v>97</v>
      </c>
      <c r="D43" s="133" t="s">
        <v>98</v>
      </c>
      <c r="E43" s="134" t="s">
        <v>196</v>
      </c>
      <c r="F43" s="128"/>
      <c r="G43" s="128"/>
      <c r="H43" s="129"/>
      <c r="I43" s="129"/>
      <c r="J43" s="13"/>
      <c r="K43" s="130" t="s">
        <v>7</v>
      </c>
    </row>
  </sheetData>
  <mergeCells count="61">
    <mergeCell ref="A4:D4"/>
    <mergeCell ref="D38:D39"/>
    <mergeCell ref="F38:G38"/>
    <mergeCell ref="F39:G39"/>
    <mergeCell ref="F40:G40"/>
    <mergeCell ref="A32:B32"/>
    <mergeCell ref="C32:C33"/>
    <mergeCell ref="D25:D26"/>
    <mergeCell ref="F25:G25"/>
    <mergeCell ref="F26:G26"/>
    <mergeCell ref="F27:G27"/>
    <mergeCell ref="A19:B19"/>
    <mergeCell ref="C19:C20"/>
    <mergeCell ref="D12:D13"/>
    <mergeCell ref="F12:G12"/>
    <mergeCell ref="F13:G13"/>
    <mergeCell ref="K40:K42"/>
    <mergeCell ref="F41:G41"/>
    <mergeCell ref="F42:G42"/>
    <mergeCell ref="K32:K33"/>
    <mergeCell ref="D34:D35"/>
    <mergeCell ref="F34:G34"/>
    <mergeCell ref="F35:G35"/>
    <mergeCell ref="D36:D37"/>
    <mergeCell ref="F36:G36"/>
    <mergeCell ref="F37:G37"/>
    <mergeCell ref="D32:G33"/>
    <mergeCell ref="H32:H33"/>
    <mergeCell ref="I32:I33"/>
    <mergeCell ref="J32:J33"/>
    <mergeCell ref="K27:K29"/>
    <mergeCell ref="F28:G28"/>
    <mergeCell ref="F29:G29"/>
    <mergeCell ref="K19:K20"/>
    <mergeCell ref="D21:D22"/>
    <mergeCell ref="F21:G21"/>
    <mergeCell ref="F22:G22"/>
    <mergeCell ref="D23:D24"/>
    <mergeCell ref="F23:G23"/>
    <mergeCell ref="F24:G24"/>
    <mergeCell ref="D19:G20"/>
    <mergeCell ref="H19:H20"/>
    <mergeCell ref="I19:I20"/>
    <mergeCell ref="J19:J20"/>
    <mergeCell ref="F14:G14"/>
    <mergeCell ref="K14:K16"/>
    <mergeCell ref="F15:G15"/>
    <mergeCell ref="F16:G16"/>
    <mergeCell ref="K6:K7"/>
    <mergeCell ref="J6:J7"/>
    <mergeCell ref="D8:D9"/>
    <mergeCell ref="F8:G8"/>
    <mergeCell ref="F9:G9"/>
    <mergeCell ref="D10:D11"/>
    <mergeCell ref="F10:G10"/>
    <mergeCell ref="F11:G11"/>
    <mergeCell ref="A6:B6"/>
    <mergeCell ref="C6:C7"/>
    <mergeCell ref="D6:G7"/>
    <mergeCell ref="H6:H7"/>
    <mergeCell ref="I6:I7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66" r:id="rId1"/>
  <headerFooter>
    <oddFooter>&amp;R&amp;"-,標準"&amp;12■&amp;A</oddFooter>
  </headerFooter>
  <rowBreaks count="1" manualBreakCount="1">
    <brk id="3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43"/>
  <sheetViews>
    <sheetView view="pageBreakPreview" zoomScale="80" zoomScaleSheetLayoutView="80" workbookViewId="0" topLeftCell="A28">
      <selection activeCell="B44" sqref="B44"/>
    </sheetView>
  </sheetViews>
  <sheetFormatPr defaultColWidth="9.140625" defaultRowHeight="12"/>
  <cols>
    <col min="1" max="2" width="8.00390625" style="7" customWidth="1"/>
    <col min="3" max="3" width="37.57421875" style="7" customWidth="1"/>
    <col min="4" max="4" width="24.8515625" style="7" customWidth="1"/>
    <col min="5" max="5" width="59.28125" style="7" customWidth="1"/>
    <col min="6" max="6" width="22.28125" style="7" hidden="1" customWidth="1"/>
    <col min="7" max="7" width="41.140625" style="7" hidden="1" customWidth="1"/>
    <col min="8" max="9" width="10.42187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ht="9.75" customHeight="1">
      <c r="A2" s="6"/>
    </row>
    <row r="3" spans="1:11" s="2" customFormat="1" ht="18.75">
      <c r="A3" s="5" t="s">
        <v>42</v>
      </c>
      <c r="B3" s="3"/>
      <c r="E3" s="193" t="s">
        <v>43</v>
      </c>
      <c r="F3" s="193"/>
      <c r="G3" s="193"/>
      <c r="H3" s="193"/>
      <c r="I3" s="193"/>
      <c r="J3" s="193"/>
      <c r="K3" s="193"/>
    </row>
    <row r="4" spans="1:11" s="2" customFormat="1" ht="18.75">
      <c r="A4" s="183" t="s">
        <v>153</v>
      </c>
      <c r="B4" s="183"/>
      <c r="C4" s="183"/>
      <c r="D4" s="183"/>
      <c r="E4" s="5" t="s">
        <v>154</v>
      </c>
      <c r="K4" s="4"/>
    </row>
    <row r="5" spans="1:13" s="122" customFormat="1" ht="18.75">
      <c r="A5" s="113" t="s">
        <v>28</v>
      </c>
      <c r="B5" s="114"/>
      <c r="C5" s="115"/>
      <c r="D5" s="116"/>
      <c r="E5" s="116"/>
      <c r="F5" s="117"/>
      <c r="G5" s="117"/>
      <c r="H5" s="118"/>
      <c r="I5" s="118"/>
      <c r="J5" s="118"/>
      <c r="K5" s="119"/>
      <c r="L5" s="120"/>
      <c r="M5" s="121"/>
    </row>
    <row r="6" spans="1:11" ht="29.25" customHeight="1">
      <c r="A6" s="186" t="s">
        <v>2</v>
      </c>
      <c r="B6" s="186"/>
      <c r="C6" s="186" t="s">
        <v>0</v>
      </c>
      <c r="D6" s="186" t="s">
        <v>1</v>
      </c>
      <c r="E6" s="186"/>
      <c r="F6" s="186"/>
      <c r="G6" s="186"/>
      <c r="H6" s="190" t="s">
        <v>11</v>
      </c>
      <c r="I6" s="190" t="s">
        <v>12</v>
      </c>
      <c r="J6" s="192" t="s">
        <v>6</v>
      </c>
      <c r="K6" s="190" t="s">
        <v>5</v>
      </c>
    </row>
    <row r="7" spans="1:11" ht="29.25" customHeight="1">
      <c r="A7" s="80" t="s">
        <v>3</v>
      </c>
      <c r="B7" s="80" t="s">
        <v>4</v>
      </c>
      <c r="C7" s="186"/>
      <c r="D7" s="186"/>
      <c r="E7" s="186"/>
      <c r="F7" s="186"/>
      <c r="G7" s="186"/>
      <c r="H7" s="191"/>
      <c r="I7" s="191"/>
      <c r="J7" s="192"/>
      <c r="K7" s="191"/>
    </row>
    <row r="8" spans="1:11" ht="12">
      <c r="A8" s="80" t="s">
        <v>27</v>
      </c>
      <c r="B8" s="80">
        <v>3136</v>
      </c>
      <c r="C8" s="9" t="s">
        <v>13</v>
      </c>
      <c r="D8" s="180" t="s">
        <v>133</v>
      </c>
      <c r="E8" s="71" t="s">
        <v>155</v>
      </c>
      <c r="F8" s="184"/>
      <c r="G8" s="185"/>
      <c r="H8" s="10">
        <v>1168</v>
      </c>
      <c r="I8" s="10">
        <f>ROUND(H8/H14*J14,0)</f>
        <v>883</v>
      </c>
      <c r="J8" s="11">
        <v>878</v>
      </c>
      <c r="K8" s="81" t="s">
        <v>7</v>
      </c>
    </row>
    <row r="9" spans="1:11" ht="12">
      <c r="A9" s="80" t="s">
        <v>27</v>
      </c>
      <c r="B9" s="80">
        <v>3137</v>
      </c>
      <c r="C9" s="9" t="s">
        <v>14</v>
      </c>
      <c r="D9" s="180"/>
      <c r="E9" s="71" t="s">
        <v>156</v>
      </c>
      <c r="F9" s="184"/>
      <c r="G9" s="185"/>
      <c r="H9" s="10">
        <v>38</v>
      </c>
      <c r="I9" s="10">
        <f>ROUND(H9/H15*J15,0)</f>
        <v>28</v>
      </c>
      <c r="J9" s="11">
        <v>29</v>
      </c>
      <c r="K9" s="81" t="s">
        <v>8</v>
      </c>
    </row>
    <row r="10" spans="1:11" ht="12">
      <c r="A10" s="80" t="s">
        <v>27</v>
      </c>
      <c r="B10" s="80">
        <v>3138</v>
      </c>
      <c r="C10" s="9" t="s">
        <v>15</v>
      </c>
      <c r="D10" s="181" t="s">
        <v>134</v>
      </c>
      <c r="E10" s="71" t="s">
        <v>157</v>
      </c>
      <c r="F10" s="184"/>
      <c r="G10" s="185"/>
      <c r="H10" s="12">
        <v>2335</v>
      </c>
      <c r="I10" s="10">
        <f>J8*2</f>
        <v>1756</v>
      </c>
      <c r="J10" s="13">
        <v>1752</v>
      </c>
      <c r="K10" s="81" t="s">
        <v>7</v>
      </c>
    </row>
    <row r="11" spans="1:11" ht="12">
      <c r="A11" s="80" t="s">
        <v>27</v>
      </c>
      <c r="B11" s="80">
        <v>3139</v>
      </c>
      <c r="C11" s="9" t="s">
        <v>16</v>
      </c>
      <c r="D11" s="182"/>
      <c r="E11" s="71" t="s">
        <v>157</v>
      </c>
      <c r="F11" s="184"/>
      <c r="G11" s="185"/>
      <c r="H11" s="12">
        <v>77</v>
      </c>
      <c r="I11" s="10">
        <f>I9*2</f>
        <v>56</v>
      </c>
      <c r="J11" s="13">
        <v>59</v>
      </c>
      <c r="K11" s="81" t="s">
        <v>8</v>
      </c>
    </row>
    <row r="12" spans="1:11" ht="12">
      <c r="A12" s="80" t="s">
        <v>27</v>
      </c>
      <c r="B12" s="80">
        <v>3140</v>
      </c>
      <c r="C12" s="9" t="s">
        <v>17</v>
      </c>
      <c r="D12" s="181" t="s">
        <v>135</v>
      </c>
      <c r="E12" s="71" t="s">
        <v>158</v>
      </c>
      <c r="F12" s="184"/>
      <c r="G12" s="185"/>
      <c r="H12" s="12">
        <v>3704</v>
      </c>
      <c r="I12" s="10">
        <f>I8*3</f>
        <v>2649</v>
      </c>
      <c r="J12" s="13">
        <v>2629</v>
      </c>
      <c r="K12" s="81" t="s">
        <v>7</v>
      </c>
    </row>
    <row r="13" spans="1:11" ht="12">
      <c r="A13" s="80" t="s">
        <v>27</v>
      </c>
      <c r="B13" s="80">
        <v>3141</v>
      </c>
      <c r="C13" s="9" t="s">
        <v>18</v>
      </c>
      <c r="D13" s="182"/>
      <c r="E13" s="71" t="s">
        <v>158</v>
      </c>
      <c r="F13" s="184"/>
      <c r="G13" s="185"/>
      <c r="H13" s="12">
        <v>122</v>
      </c>
      <c r="I13" s="10">
        <f>J9*3</f>
        <v>87</v>
      </c>
      <c r="J13" s="13">
        <v>88</v>
      </c>
      <c r="K13" s="81" t="s">
        <v>8</v>
      </c>
    </row>
    <row r="14" spans="1:11" ht="27">
      <c r="A14" s="80" t="s">
        <v>27</v>
      </c>
      <c r="B14" s="80">
        <v>3142</v>
      </c>
      <c r="C14" s="9" t="s">
        <v>19</v>
      </c>
      <c r="D14" s="78" t="s">
        <v>136</v>
      </c>
      <c r="E14" s="71" t="s">
        <v>159</v>
      </c>
      <c r="F14" s="184"/>
      <c r="G14" s="185"/>
      <c r="H14" s="12">
        <v>266</v>
      </c>
      <c r="I14" s="12">
        <v>190</v>
      </c>
      <c r="J14" s="125">
        <v>201</v>
      </c>
      <c r="K14" s="187" t="s">
        <v>9</v>
      </c>
    </row>
    <row r="15" spans="1:11" ht="27">
      <c r="A15" s="80" t="s">
        <v>27</v>
      </c>
      <c r="B15" s="80">
        <v>3143</v>
      </c>
      <c r="C15" s="9" t="s">
        <v>20</v>
      </c>
      <c r="D15" s="78" t="s">
        <v>137</v>
      </c>
      <c r="E15" s="71" t="s">
        <v>160</v>
      </c>
      <c r="F15" s="184"/>
      <c r="G15" s="185"/>
      <c r="H15" s="12">
        <v>270</v>
      </c>
      <c r="I15" s="12">
        <v>190</v>
      </c>
      <c r="J15" s="125">
        <v>201</v>
      </c>
      <c r="K15" s="188"/>
    </row>
    <row r="16" spans="1:11" ht="27">
      <c r="A16" s="80" t="s">
        <v>27</v>
      </c>
      <c r="B16" s="80">
        <v>3144</v>
      </c>
      <c r="C16" s="9" t="s">
        <v>21</v>
      </c>
      <c r="D16" s="79" t="s">
        <v>138</v>
      </c>
      <c r="E16" s="72" t="s">
        <v>161</v>
      </c>
      <c r="F16" s="184"/>
      <c r="G16" s="185"/>
      <c r="H16" s="12">
        <v>285</v>
      </c>
      <c r="I16" s="12">
        <v>190</v>
      </c>
      <c r="J16" s="125">
        <v>201</v>
      </c>
      <c r="K16" s="189"/>
    </row>
    <row r="17" spans="1:11" ht="53.25" customHeight="1">
      <c r="A17" s="131" t="s">
        <v>175</v>
      </c>
      <c r="B17" s="131">
        <v>5016</v>
      </c>
      <c r="C17" s="132" t="s">
        <v>97</v>
      </c>
      <c r="D17" s="133" t="s">
        <v>98</v>
      </c>
      <c r="E17" s="134" t="s">
        <v>196</v>
      </c>
      <c r="F17" s="128"/>
      <c r="G17" s="128"/>
      <c r="H17" s="129"/>
      <c r="I17" s="129"/>
      <c r="J17" s="13"/>
      <c r="K17" s="130" t="s">
        <v>7</v>
      </c>
    </row>
    <row r="18" spans="1:13" s="122" customFormat="1" ht="18.75">
      <c r="A18" s="113" t="s">
        <v>29</v>
      </c>
      <c r="B18" s="114"/>
      <c r="C18" s="115"/>
      <c r="D18" s="116"/>
      <c r="E18" s="116"/>
      <c r="F18" s="117"/>
      <c r="G18" s="117"/>
      <c r="H18" s="118"/>
      <c r="I18" s="118"/>
      <c r="J18" s="118"/>
      <c r="K18" s="119"/>
      <c r="L18" s="120"/>
      <c r="M18" s="121"/>
    </row>
    <row r="19" spans="1:11" ht="13.5" customHeight="1">
      <c r="A19" s="186" t="s">
        <v>2</v>
      </c>
      <c r="B19" s="186"/>
      <c r="C19" s="186" t="s">
        <v>0</v>
      </c>
      <c r="D19" s="186" t="s">
        <v>1</v>
      </c>
      <c r="E19" s="186"/>
      <c r="F19" s="186"/>
      <c r="G19" s="186"/>
      <c r="H19" s="190" t="s">
        <v>11</v>
      </c>
      <c r="I19" s="190" t="s">
        <v>12</v>
      </c>
      <c r="J19" s="192" t="s">
        <v>6</v>
      </c>
      <c r="K19" s="190" t="s">
        <v>5</v>
      </c>
    </row>
    <row r="20" spans="1:11" ht="12">
      <c r="A20" s="80" t="s">
        <v>3</v>
      </c>
      <c r="B20" s="80" t="s">
        <v>4</v>
      </c>
      <c r="C20" s="186"/>
      <c r="D20" s="186"/>
      <c r="E20" s="186"/>
      <c r="F20" s="186"/>
      <c r="G20" s="186"/>
      <c r="H20" s="191"/>
      <c r="I20" s="191"/>
      <c r="J20" s="192"/>
      <c r="K20" s="191"/>
    </row>
    <row r="21" spans="1:11" ht="12">
      <c r="A21" s="80" t="s">
        <v>27</v>
      </c>
      <c r="B21" s="80">
        <v>3145</v>
      </c>
      <c r="C21" s="9" t="s">
        <v>13</v>
      </c>
      <c r="D21" s="180" t="s">
        <v>133</v>
      </c>
      <c r="E21" s="71" t="s">
        <v>155</v>
      </c>
      <c r="F21" s="184"/>
      <c r="G21" s="185"/>
      <c r="H21" s="10">
        <v>1168</v>
      </c>
      <c r="I21" s="10">
        <f>ROUND(H21/H27*J27,0)</f>
        <v>883</v>
      </c>
      <c r="J21" s="11">
        <v>878</v>
      </c>
      <c r="K21" s="81" t="s">
        <v>7</v>
      </c>
    </row>
    <row r="22" spans="1:11" ht="12">
      <c r="A22" s="80" t="s">
        <v>27</v>
      </c>
      <c r="B22" s="80">
        <v>3146</v>
      </c>
      <c r="C22" s="9" t="s">
        <v>14</v>
      </c>
      <c r="D22" s="180"/>
      <c r="E22" s="71" t="s">
        <v>156</v>
      </c>
      <c r="F22" s="184"/>
      <c r="G22" s="185"/>
      <c r="H22" s="10">
        <v>38</v>
      </c>
      <c r="I22" s="10">
        <f>ROUND(H22/H28*J28,0)</f>
        <v>28</v>
      </c>
      <c r="J22" s="11">
        <v>29</v>
      </c>
      <c r="K22" s="81" t="s">
        <v>8</v>
      </c>
    </row>
    <row r="23" spans="1:11" ht="12">
      <c r="A23" s="80" t="s">
        <v>27</v>
      </c>
      <c r="B23" s="80">
        <v>3147</v>
      </c>
      <c r="C23" s="9" t="s">
        <v>15</v>
      </c>
      <c r="D23" s="181" t="s">
        <v>134</v>
      </c>
      <c r="E23" s="71" t="s">
        <v>157</v>
      </c>
      <c r="F23" s="184"/>
      <c r="G23" s="185"/>
      <c r="H23" s="12">
        <v>2335</v>
      </c>
      <c r="I23" s="10">
        <f>J21*2</f>
        <v>1756</v>
      </c>
      <c r="J23" s="13">
        <v>1752</v>
      </c>
      <c r="K23" s="81" t="s">
        <v>7</v>
      </c>
    </row>
    <row r="24" spans="1:11" ht="12">
      <c r="A24" s="80" t="s">
        <v>27</v>
      </c>
      <c r="B24" s="80">
        <v>3148</v>
      </c>
      <c r="C24" s="9" t="s">
        <v>16</v>
      </c>
      <c r="D24" s="182"/>
      <c r="E24" s="71" t="s">
        <v>157</v>
      </c>
      <c r="F24" s="184"/>
      <c r="G24" s="185"/>
      <c r="H24" s="12">
        <v>77</v>
      </c>
      <c r="I24" s="10">
        <f>I22*2</f>
        <v>56</v>
      </c>
      <c r="J24" s="13">
        <v>59</v>
      </c>
      <c r="K24" s="81" t="s">
        <v>8</v>
      </c>
    </row>
    <row r="25" spans="1:11" ht="12">
      <c r="A25" s="80" t="s">
        <v>27</v>
      </c>
      <c r="B25" s="80">
        <v>3149</v>
      </c>
      <c r="C25" s="9" t="s">
        <v>17</v>
      </c>
      <c r="D25" s="181" t="s">
        <v>135</v>
      </c>
      <c r="E25" s="71" t="s">
        <v>158</v>
      </c>
      <c r="F25" s="184"/>
      <c r="G25" s="185"/>
      <c r="H25" s="12">
        <v>3704</v>
      </c>
      <c r="I25" s="10">
        <f>I21*3</f>
        <v>2649</v>
      </c>
      <c r="J25" s="13">
        <v>2629</v>
      </c>
      <c r="K25" s="81" t="s">
        <v>7</v>
      </c>
    </row>
    <row r="26" spans="1:11" ht="12">
      <c r="A26" s="80" t="s">
        <v>27</v>
      </c>
      <c r="B26" s="80">
        <v>3150</v>
      </c>
      <c r="C26" s="9" t="s">
        <v>18</v>
      </c>
      <c r="D26" s="182"/>
      <c r="E26" s="71" t="s">
        <v>158</v>
      </c>
      <c r="F26" s="184"/>
      <c r="G26" s="185"/>
      <c r="H26" s="12">
        <v>122</v>
      </c>
      <c r="I26" s="10">
        <f>J22*3</f>
        <v>87</v>
      </c>
      <c r="J26" s="13">
        <v>88</v>
      </c>
      <c r="K26" s="81" t="s">
        <v>8</v>
      </c>
    </row>
    <row r="27" spans="1:11" ht="27">
      <c r="A27" s="80" t="s">
        <v>27</v>
      </c>
      <c r="B27" s="80">
        <v>3151</v>
      </c>
      <c r="C27" s="9" t="s">
        <v>19</v>
      </c>
      <c r="D27" s="78" t="s">
        <v>136</v>
      </c>
      <c r="E27" s="71" t="s">
        <v>159</v>
      </c>
      <c r="F27" s="184"/>
      <c r="G27" s="185"/>
      <c r="H27" s="12">
        <v>266</v>
      </c>
      <c r="I27" s="12">
        <v>190</v>
      </c>
      <c r="J27" s="125">
        <v>201</v>
      </c>
      <c r="K27" s="187" t="s">
        <v>9</v>
      </c>
    </row>
    <row r="28" spans="1:11" ht="27">
      <c r="A28" s="80" t="s">
        <v>27</v>
      </c>
      <c r="B28" s="80">
        <v>3152</v>
      </c>
      <c r="C28" s="9" t="s">
        <v>20</v>
      </c>
      <c r="D28" s="78" t="s">
        <v>137</v>
      </c>
      <c r="E28" s="71" t="s">
        <v>160</v>
      </c>
      <c r="F28" s="184"/>
      <c r="G28" s="185"/>
      <c r="H28" s="12">
        <v>270</v>
      </c>
      <c r="I28" s="12">
        <v>190</v>
      </c>
      <c r="J28" s="125">
        <v>201</v>
      </c>
      <c r="K28" s="188"/>
    </row>
    <row r="29" spans="1:11" ht="27">
      <c r="A29" s="80" t="s">
        <v>27</v>
      </c>
      <c r="B29" s="80">
        <v>3153</v>
      </c>
      <c r="C29" s="9" t="s">
        <v>21</v>
      </c>
      <c r="D29" s="79" t="s">
        <v>138</v>
      </c>
      <c r="E29" s="72" t="s">
        <v>161</v>
      </c>
      <c r="F29" s="184"/>
      <c r="G29" s="185"/>
      <c r="H29" s="12">
        <v>285</v>
      </c>
      <c r="I29" s="12">
        <v>190</v>
      </c>
      <c r="J29" s="125">
        <v>201</v>
      </c>
      <c r="K29" s="189"/>
    </row>
    <row r="30" spans="1:11" ht="53.25" customHeight="1">
      <c r="A30" s="131" t="s">
        <v>175</v>
      </c>
      <c r="B30" s="131">
        <v>5017</v>
      </c>
      <c r="C30" s="132" t="s">
        <v>97</v>
      </c>
      <c r="D30" s="133" t="s">
        <v>98</v>
      </c>
      <c r="E30" s="134" t="s">
        <v>196</v>
      </c>
      <c r="F30" s="128"/>
      <c r="G30" s="128"/>
      <c r="H30" s="129"/>
      <c r="I30" s="129"/>
      <c r="J30" s="13"/>
      <c r="K30" s="130" t="s">
        <v>7</v>
      </c>
    </row>
    <row r="31" spans="1:13" s="122" customFormat="1" ht="18.75">
      <c r="A31" s="113" t="s">
        <v>30</v>
      </c>
      <c r="B31" s="114"/>
      <c r="C31" s="115"/>
      <c r="D31" s="116"/>
      <c r="E31" s="116"/>
      <c r="F31" s="117"/>
      <c r="G31" s="117"/>
      <c r="H31" s="118"/>
      <c r="I31" s="118"/>
      <c r="J31" s="118"/>
      <c r="K31" s="119"/>
      <c r="L31" s="120"/>
      <c r="M31" s="121"/>
    </row>
    <row r="32" spans="1:11" ht="13.5" customHeight="1">
      <c r="A32" s="186" t="s">
        <v>2</v>
      </c>
      <c r="B32" s="186"/>
      <c r="C32" s="186" t="s">
        <v>0</v>
      </c>
      <c r="D32" s="186" t="s">
        <v>1</v>
      </c>
      <c r="E32" s="186"/>
      <c r="F32" s="186"/>
      <c r="G32" s="186"/>
      <c r="H32" s="190" t="s">
        <v>11</v>
      </c>
      <c r="I32" s="190" t="s">
        <v>12</v>
      </c>
      <c r="J32" s="192" t="s">
        <v>6</v>
      </c>
      <c r="K32" s="190" t="s">
        <v>5</v>
      </c>
    </row>
    <row r="33" spans="1:11" ht="12">
      <c r="A33" s="80" t="s">
        <v>3</v>
      </c>
      <c r="B33" s="80" t="s">
        <v>4</v>
      </c>
      <c r="C33" s="186"/>
      <c r="D33" s="186"/>
      <c r="E33" s="186"/>
      <c r="F33" s="186"/>
      <c r="G33" s="186"/>
      <c r="H33" s="191"/>
      <c r="I33" s="191"/>
      <c r="J33" s="192"/>
      <c r="K33" s="191"/>
    </row>
    <row r="34" spans="1:11" ht="12">
      <c r="A34" s="80" t="s">
        <v>27</v>
      </c>
      <c r="B34" s="80">
        <v>3154</v>
      </c>
      <c r="C34" s="9" t="s">
        <v>13</v>
      </c>
      <c r="D34" s="180" t="s">
        <v>133</v>
      </c>
      <c r="E34" s="71" t="s">
        <v>155</v>
      </c>
      <c r="F34" s="184"/>
      <c r="G34" s="185"/>
      <c r="H34" s="10">
        <v>1168</v>
      </c>
      <c r="I34" s="10">
        <f>ROUND(H34/H40*J40,0)</f>
        <v>883</v>
      </c>
      <c r="J34" s="11">
        <v>878</v>
      </c>
      <c r="K34" s="81" t="s">
        <v>7</v>
      </c>
    </row>
    <row r="35" spans="1:11" ht="12">
      <c r="A35" s="80" t="s">
        <v>27</v>
      </c>
      <c r="B35" s="80">
        <v>3155</v>
      </c>
      <c r="C35" s="9" t="s">
        <v>14</v>
      </c>
      <c r="D35" s="180"/>
      <c r="E35" s="71" t="s">
        <v>156</v>
      </c>
      <c r="F35" s="184"/>
      <c r="G35" s="185"/>
      <c r="H35" s="10">
        <v>38</v>
      </c>
      <c r="I35" s="10">
        <f>ROUND(H35/H41*J41,0)</f>
        <v>28</v>
      </c>
      <c r="J35" s="11">
        <v>29</v>
      </c>
      <c r="K35" s="81" t="s">
        <v>8</v>
      </c>
    </row>
    <row r="36" spans="1:11" ht="12">
      <c r="A36" s="80" t="s">
        <v>27</v>
      </c>
      <c r="B36" s="80">
        <v>3156</v>
      </c>
      <c r="C36" s="9" t="s">
        <v>15</v>
      </c>
      <c r="D36" s="181" t="s">
        <v>134</v>
      </c>
      <c r="E36" s="71" t="s">
        <v>157</v>
      </c>
      <c r="F36" s="184"/>
      <c r="G36" s="185"/>
      <c r="H36" s="12">
        <v>2335</v>
      </c>
      <c r="I36" s="10">
        <f>J34*2</f>
        <v>1756</v>
      </c>
      <c r="J36" s="13">
        <v>1752</v>
      </c>
      <c r="K36" s="81" t="s">
        <v>7</v>
      </c>
    </row>
    <row r="37" spans="1:11" ht="12">
      <c r="A37" s="80" t="s">
        <v>27</v>
      </c>
      <c r="B37" s="80">
        <v>3157</v>
      </c>
      <c r="C37" s="9" t="s">
        <v>16</v>
      </c>
      <c r="D37" s="182"/>
      <c r="E37" s="71" t="s">
        <v>157</v>
      </c>
      <c r="F37" s="184"/>
      <c r="G37" s="185"/>
      <c r="H37" s="12">
        <v>77</v>
      </c>
      <c r="I37" s="10">
        <f>I35*2</f>
        <v>56</v>
      </c>
      <c r="J37" s="13">
        <v>59</v>
      </c>
      <c r="K37" s="81" t="s">
        <v>8</v>
      </c>
    </row>
    <row r="38" spans="1:11" ht="12">
      <c r="A38" s="80" t="s">
        <v>27</v>
      </c>
      <c r="B38" s="80">
        <v>3158</v>
      </c>
      <c r="C38" s="9" t="s">
        <v>17</v>
      </c>
      <c r="D38" s="181" t="s">
        <v>135</v>
      </c>
      <c r="E38" s="71" t="s">
        <v>158</v>
      </c>
      <c r="F38" s="184"/>
      <c r="G38" s="185"/>
      <c r="H38" s="12">
        <v>3704</v>
      </c>
      <c r="I38" s="10">
        <f>I34*3</f>
        <v>2649</v>
      </c>
      <c r="J38" s="13">
        <v>2629</v>
      </c>
      <c r="K38" s="81" t="s">
        <v>7</v>
      </c>
    </row>
    <row r="39" spans="1:11" ht="12">
      <c r="A39" s="80" t="s">
        <v>27</v>
      </c>
      <c r="B39" s="80">
        <v>3159</v>
      </c>
      <c r="C39" s="9" t="s">
        <v>18</v>
      </c>
      <c r="D39" s="182"/>
      <c r="E39" s="71" t="s">
        <v>158</v>
      </c>
      <c r="F39" s="184"/>
      <c r="G39" s="185"/>
      <c r="H39" s="12">
        <v>122</v>
      </c>
      <c r="I39" s="10">
        <f>J35*3</f>
        <v>87</v>
      </c>
      <c r="J39" s="13">
        <v>88</v>
      </c>
      <c r="K39" s="81" t="s">
        <v>8</v>
      </c>
    </row>
    <row r="40" spans="1:11" ht="27">
      <c r="A40" s="80" t="s">
        <v>27</v>
      </c>
      <c r="B40" s="80">
        <v>3160</v>
      </c>
      <c r="C40" s="9" t="s">
        <v>19</v>
      </c>
      <c r="D40" s="78" t="s">
        <v>136</v>
      </c>
      <c r="E40" s="71" t="s">
        <v>159</v>
      </c>
      <c r="F40" s="184"/>
      <c r="G40" s="185"/>
      <c r="H40" s="12">
        <v>266</v>
      </c>
      <c r="I40" s="12">
        <v>190</v>
      </c>
      <c r="J40" s="125">
        <v>201</v>
      </c>
      <c r="K40" s="187" t="s">
        <v>9</v>
      </c>
    </row>
    <row r="41" spans="1:11" ht="27">
      <c r="A41" s="80" t="s">
        <v>27</v>
      </c>
      <c r="B41" s="80">
        <v>3161</v>
      </c>
      <c r="C41" s="9" t="s">
        <v>20</v>
      </c>
      <c r="D41" s="78" t="s">
        <v>137</v>
      </c>
      <c r="E41" s="71" t="s">
        <v>160</v>
      </c>
      <c r="F41" s="184"/>
      <c r="G41" s="185"/>
      <c r="H41" s="12">
        <v>270</v>
      </c>
      <c r="I41" s="12">
        <v>190</v>
      </c>
      <c r="J41" s="125">
        <v>201</v>
      </c>
      <c r="K41" s="188"/>
    </row>
    <row r="42" spans="1:11" ht="27">
      <c r="A42" s="80" t="s">
        <v>27</v>
      </c>
      <c r="B42" s="80">
        <v>3162</v>
      </c>
      <c r="C42" s="9" t="s">
        <v>21</v>
      </c>
      <c r="D42" s="79" t="s">
        <v>138</v>
      </c>
      <c r="E42" s="72" t="s">
        <v>161</v>
      </c>
      <c r="F42" s="184"/>
      <c r="G42" s="185"/>
      <c r="H42" s="12">
        <v>285</v>
      </c>
      <c r="I42" s="12">
        <v>190</v>
      </c>
      <c r="J42" s="125">
        <v>201</v>
      </c>
      <c r="K42" s="189"/>
    </row>
    <row r="43" spans="1:11" ht="53.25" customHeight="1">
      <c r="A43" s="131" t="s">
        <v>175</v>
      </c>
      <c r="B43" s="131">
        <v>5018</v>
      </c>
      <c r="C43" s="132" t="s">
        <v>97</v>
      </c>
      <c r="D43" s="133" t="s">
        <v>98</v>
      </c>
      <c r="E43" s="134" t="s">
        <v>196</v>
      </c>
      <c r="F43" s="128"/>
      <c r="G43" s="128"/>
      <c r="H43" s="129"/>
      <c r="I43" s="129"/>
      <c r="J43" s="13"/>
      <c r="K43" s="130" t="s">
        <v>7</v>
      </c>
    </row>
  </sheetData>
  <mergeCells count="62">
    <mergeCell ref="E3:K3"/>
    <mergeCell ref="A4:D4"/>
    <mergeCell ref="D38:D39"/>
    <mergeCell ref="F38:G38"/>
    <mergeCell ref="F39:G39"/>
    <mergeCell ref="D34:D35"/>
    <mergeCell ref="D36:D37"/>
    <mergeCell ref="A32:B32"/>
    <mergeCell ref="C32:C33"/>
    <mergeCell ref="D25:D26"/>
    <mergeCell ref="F25:G25"/>
    <mergeCell ref="F26:G26"/>
    <mergeCell ref="F27:G27"/>
    <mergeCell ref="K27:K29"/>
    <mergeCell ref="F28:G28"/>
    <mergeCell ref="F29:G29"/>
    <mergeCell ref="F40:G40"/>
    <mergeCell ref="K40:K42"/>
    <mergeCell ref="F41:G41"/>
    <mergeCell ref="F42:G42"/>
    <mergeCell ref="K32:K33"/>
    <mergeCell ref="F34:G34"/>
    <mergeCell ref="F35:G35"/>
    <mergeCell ref="F36:G36"/>
    <mergeCell ref="F37:G37"/>
    <mergeCell ref="D32:G33"/>
    <mergeCell ref="H32:H33"/>
    <mergeCell ref="I32:I33"/>
    <mergeCell ref="J32:J33"/>
    <mergeCell ref="K19:K20"/>
    <mergeCell ref="D21:D22"/>
    <mergeCell ref="F21:G21"/>
    <mergeCell ref="F22:G22"/>
    <mergeCell ref="D23:D24"/>
    <mergeCell ref="F23:G23"/>
    <mergeCell ref="F24:G24"/>
    <mergeCell ref="J19:J20"/>
    <mergeCell ref="A19:B19"/>
    <mergeCell ref="C19:C20"/>
    <mergeCell ref="D19:G20"/>
    <mergeCell ref="H19:H20"/>
    <mergeCell ref="I19:I20"/>
    <mergeCell ref="D12:D13"/>
    <mergeCell ref="F12:G12"/>
    <mergeCell ref="F13:G13"/>
    <mergeCell ref="F14:G14"/>
    <mergeCell ref="K14:K16"/>
    <mergeCell ref="F15:G15"/>
    <mergeCell ref="F16:G16"/>
    <mergeCell ref="K6:K7"/>
    <mergeCell ref="D8:D9"/>
    <mergeCell ref="F8:G8"/>
    <mergeCell ref="F9:G9"/>
    <mergeCell ref="D10:D11"/>
    <mergeCell ref="F10:G10"/>
    <mergeCell ref="F11:G11"/>
    <mergeCell ref="J6:J7"/>
    <mergeCell ref="A6:B6"/>
    <mergeCell ref="C6:C7"/>
    <mergeCell ref="D6:G7"/>
    <mergeCell ref="H6:H7"/>
    <mergeCell ref="I6:I7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66" r:id="rId1"/>
  <headerFooter>
    <oddFooter>&amp;R&amp;"-,標準"&amp;12■&amp;A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　直美</dc:creator>
  <cp:keywords/>
  <dc:description/>
  <cp:lastModifiedBy>冨島 健夫</cp:lastModifiedBy>
  <cp:lastPrinted>2021-04-23T06:16:38Z</cp:lastPrinted>
  <dcterms:created xsi:type="dcterms:W3CDTF">2017-01-05T07:27:18Z</dcterms:created>
  <dcterms:modified xsi:type="dcterms:W3CDTF">2021-04-26T11:49:40Z</dcterms:modified>
  <cp:category/>
  <cp:version/>
  <cp:contentType/>
  <cp:contentStatus/>
</cp:coreProperties>
</file>